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MC Consulting Kft\Váci egyházmegye\EMMI támogatás\Beszerzések\Egyházmegye\Kivitelezés\Salgótarján\TEmplom felújítása\Salgótarján templom műszaki dokumentumok\"/>
    </mc:Choice>
  </mc:AlternateContent>
  <bookViews>
    <workbookView xWindow="0" yWindow="0" windowWidth="20490" windowHeight="7455"/>
  </bookViews>
  <sheets>
    <sheet name="Összesítő" sheetId="8" r:id="rId1"/>
    <sheet name="Fölgázellátás" sheetId="7" r:id="rId2"/>
    <sheet name="Külső víz csatorna" sheetId="6" r:id="rId3"/>
    <sheet name="Belső víz - csatorna szerelés" sheetId="5" r:id="rId4"/>
    <sheet name="Központifűtés" sheetId="4" r:id="rId5"/>
    <sheet name="Szellőzés" sheetId="3" r:id="rId6"/>
  </sheets>
  <calcPr calcId="152511"/>
</workbook>
</file>

<file path=xl/calcChain.xml><?xml version="1.0" encoding="utf-8"?>
<calcChain xmlns="http://schemas.openxmlformats.org/spreadsheetml/2006/main">
  <c r="G31" i="8" l="1"/>
  <c r="G29" i="8"/>
  <c r="G27" i="8"/>
  <c r="H25" i="8"/>
  <c r="F25" i="8"/>
  <c r="H23" i="8"/>
  <c r="F23" i="8"/>
  <c r="H22" i="8"/>
  <c r="F22" i="8"/>
  <c r="H21" i="8"/>
  <c r="F21" i="8"/>
  <c r="H20" i="8"/>
  <c r="F20" i="8"/>
  <c r="H19" i="8"/>
  <c r="F19" i="8"/>
  <c r="H143" i="3"/>
  <c r="G143" i="3"/>
  <c r="H371" i="4"/>
  <c r="G371" i="4"/>
  <c r="H388" i="5"/>
  <c r="G388" i="5"/>
  <c r="G145" i="6"/>
  <c r="H145" i="6"/>
  <c r="H228" i="7"/>
  <c r="G228" i="7"/>
  <c r="H226" i="7" l="1"/>
  <c r="G226" i="7"/>
  <c r="H223" i="7"/>
  <c r="G223" i="7"/>
  <c r="H218" i="7"/>
  <c r="G218" i="7"/>
  <c r="H215" i="7"/>
  <c r="G215" i="7"/>
  <c r="H212" i="7"/>
  <c r="G212" i="7"/>
  <c r="H209" i="7"/>
  <c r="G209" i="7"/>
  <c r="H204" i="7"/>
  <c r="G204" i="7"/>
  <c r="H201" i="7"/>
  <c r="G201" i="7"/>
  <c r="H198" i="7"/>
  <c r="G198" i="7"/>
  <c r="H194" i="7"/>
  <c r="G194" i="7"/>
  <c r="H190" i="7"/>
  <c r="G190" i="7"/>
  <c r="H186" i="7"/>
  <c r="G186" i="7"/>
  <c r="H178" i="7"/>
  <c r="G178" i="7"/>
  <c r="H171" i="7"/>
  <c r="G171" i="7"/>
  <c r="H163" i="7"/>
  <c r="G163" i="7"/>
  <c r="H158" i="7"/>
  <c r="G158" i="7"/>
  <c r="H151" i="7"/>
  <c r="G151" i="7"/>
  <c r="H141" i="7"/>
  <c r="G141" i="7"/>
  <c r="H130" i="7"/>
  <c r="G130" i="7"/>
  <c r="H127" i="7"/>
  <c r="G127" i="7"/>
  <c r="H125" i="7"/>
  <c r="G125" i="7"/>
  <c r="H118" i="7"/>
  <c r="G118" i="7"/>
  <c r="H116" i="7"/>
  <c r="G116" i="7"/>
  <c r="H112" i="7"/>
  <c r="G112" i="7"/>
  <c r="H110" i="7"/>
  <c r="G110" i="7"/>
  <c r="H108" i="7"/>
  <c r="G108" i="7"/>
  <c r="H106" i="7"/>
  <c r="G106" i="7"/>
  <c r="H98" i="7"/>
  <c r="G98" i="7"/>
  <c r="H83" i="7"/>
  <c r="G83" i="7"/>
  <c r="H78" i="7"/>
  <c r="G78" i="7"/>
  <c r="H69" i="7"/>
  <c r="G69" i="7"/>
  <c r="H58" i="7"/>
  <c r="G58" i="7"/>
  <c r="H50" i="7"/>
  <c r="G50" i="7"/>
  <c r="H46" i="7"/>
  <c r="G46" i="7"/>
  <c r="H43" i="7"/>
  <c r="G43" i="7"/>
  <c r="H37" i="7"/>
  <c r="G37" i="7"/>
  <c r="H33" i="7"/>
  <c r="G33" i="7"/>
  <c r="H26" i="7"/>
  <c r="G26" i="7"/>
  <c r="H23" i="7"/>
  <c r="G23" i="7"/>
  <c r="H20" i="7"/>
  <c r="G20" i="7"/>
  <c r="H17" i="7"/>
  <c r="G17" i="7"/>
  <c r="H14" i="7"/>
  <c r="G14" i="7"/>
  <c r="H11" i="7"/>
  <c r="G11" i="7"/>
  <c r="H9" i="7"/>
  <c r="G9" i="7"/>
  <c r="H5" i="7"/>
  <c r="G5" i="7"/>
  <c r="H143" i="6"/>
  <c r="G143" i="6"/>
  <c r="H140" i="6"/>
  <c r="G140" i="6"/>
  <c r="H137" i="6"/>
  <c r="G137" i="6"/>
  <c r="H134" i="6"/>
  <c r="G134" i="6"/>
  <c r="H129" i="6"/>
  <c r="G129" i="6"/>
  <c r="H126" i="6"/>
  <c r="G126" i="6"/>
  <c r="H123" i="6"/>
  <c r="G123" i="6"/>
  <c r="H120" i="6"/>
  <c r="G120" i="6"/>
  <c r="H115" i="6"/>
  <c r="G115" i="6"/>
  <c r="H113" i="6"/>
  <c r="G113" i="6"/>
  <c r="H105" i="6"/>
  <c r="G105" i="6"/>
  <c r="H97" i="6"/>
  <c r="G97" i="6"/>
  <c r="H93" i="6"/>
  <c r="G93" i="6"/>
  <c r="H88" i="6"/>
  <c r="G88" i="6"/>
  <c r="H86" i="6"/>
  <c r="G86" i="6"/>
  <c r="H81" i="6"/>
  <c r="G81" i="6"/>
  <c r="H76" i="6"/>
  <c r="G76" i="6"/>
  <c r="H71" i="6"/>
  <c r="G71" i="6"/>
  <c r="H67" i="6"/>
  <c r="G67" i="6"/>
  <c r="H61" i="6"/>
  <c r="G61" i="6"/>
  <c r="H57" i="6"/>
  <c r="G57" i="6"/>
  <c r="H53" i="6"/>
  <c r="G53" i="6"/>
  <c r="H47" i="6"/>
  <c r="G47" i="6"/>
  <c r="H39" i="6"/>
  <c r="G39" i="6"/>
  <c r="H34" i="6"/>
  <c r="G34" i="6"/>
  <c r="H30" i="6"/>
  <c r="G30" i="6"/>
  <c r="H26" i="6"/>
  <c r="G26" i="6"/>
  <c r="H23" i="6"/>
  <c r="G23" i="6"/>
  <c r="H19" i="6"/>
  <c r="G19" i="6"/>
  <c r="H13" i="6"/>
  <c r="G13" i="6"/>
  <c r="H7" i="6"/>
  <c r="G7" i="6"/>
  <c r="H386" i="5"/>
  <c r="G386" i="5"/>
  <c r="H381" i="5"/>
  <c r="G381" i="5"/>
  <c r="H378" i="5"/>
  <c r="G378" i="5"/>
  <c r="H375" i="5"/>
  <c r="G375" i="5"/>
  <c r="H372" i="5"/>
  <c r="G372" i="5"/>
  <c r="H369" i="5"/>
  <c r="G369" i="5"/>
  <c r="H364" i="5"/>
  <c r="G364" i="5"/>
  <c r="H361" i="5"/>
  <c r="G361" i="5"/>
  <c r="H358" i="5"/>
  <c r="G358" i="5"/>
  <c r="H354" i="5"/>
  <c r="G354" i="5"/>
  <c r="H350" i="5"/>
  <c r="G350" i="5"/>
  <c r="H346" i="5"/>
  <c r="G346" i="5"/>
  <c r="H344" i="5"/>
  <c r="G344" i="5"/>
  <c r="H342" i="5"/>
  <c r="G342" i="5"/>
  <c r="H340" i="5"/>
  <c r="G340" i="5"/>
  <c r="H338" i="5"/>
  <c r="G338" i="5"/>
  <c r="H329" i="5"/>
  <c r="G329" i="5"/>
  <c r="H327" i="5"/>
  <c r="G327" i="5"/>
  <c r="H325" i="5"/>
  <c r="G325" i="5"/>
  <c r="H323" i="5"/>
  <c r="G323" i="5"/>
  <c r="H321" i="5"/>
  <c r="G321" i="5"/>
  <c r="H312" i="5"/>
  <c r="G312" i="5"/>
  <c r="H307" i="5"/>
  <c r="G307" i="5"/>
  <c r="H302" i="5"/>
  <c r="G302" i="5"/>
  <c r="H297" i="5"/>
  <c r="G297" i="5"/>
  <c r="H292" i="5"/>
  <c r="G292" i="5"/>
  <c r="H285" i="5"/>
  <c r="G285" i="5"/>
  <c r="H280" i="5"/>
  <c r="G280" i="5"/>
  <c r="H275" i="5"/>
  <c r="G275" i="5"/>
  <c r="H263" i="5"/>
  <c r="G263" i="5"/>
  <c r="H246" i="5"/>
  <c r="G246" i="5"/>
  <c r="H238" i="5"/>
  <c r="G238" i="5"/>
  <c r="H232" i="5"/>
  <c r="G232" i="5"/>
  <c r="H221" i="5"/>
  <c r="G221" i="5"/>
  <c r="H214" i="5"/>
  <c r="G214" i="5"/>
  <c r="H206" i="5"/>
  <c r="G206" i="5"/>
  <c r="H199" i="5"/>
  <c r="G199" i="5"/>
  <c r="H194" i="5"/>
  <c r="G194" i="5"/>
  <c r="H189" i="5"/>
  <c r="G189" i="5"/>
  <c r="H179" i="5"/>
  <c r="G179" i="5"/>
  <c r="H174" i="5"/>
  <c r="G174" i="5"/>
  <c r="H169" i="5"/>
  <c r="G169" i="5"/>
  <c r="H156" i="5"/>
  <c r="G156" i="5"/>
  <c r="H151" i="5"/>
  <c r="G151" i="5"/>
  <c r="H139" i="5"/>
  <c r="G139" i="5"/>
  <c r="H126" i="5"/>
  <c r="G126" i="5"/>
  <c r="H117" i="5"/>
  <c r="G117" i="5"/>
  <c r="H113" i="5"/>
  <c r="G113" i="5"/>
  <c r="H103" i="5"/>
  <c r="G103" i="5"/>
  <c r="H97" i="5"/>
  <c r="G97" i="5"/>
  <c r="H95" i="5"/>
  <c r="G95" i="5"/>
  <c r="H93" i="5"/>
  <c r="G93" i="5"/>
  <c r="H91" i="5"/>
  <c r="G91" i="5"/>
  <c r="H84" i="5"/>
  <c r="G84" i="5"/>
  <c r="H77" i="5"/>
  <c r="G77" i="5"/>
  <c r="H75" i="5"/>
  <c r="G75" i="5"/>
  <c r="H73" i="5"/>
  <c r="G73" i="5"/>
  <c r="H71" i="5"/>
  <c r="G71" i="5"/>
  <c r="H69" i="5"/>
  <c r="G69" i="5"/>
  <c r="H67" i="5"/>
  <c r="G67" i="5"/>
  <c r="H59" i="5"/>
  <c r="G59" i="5"/>
  <c r="H57" i="5"/>
  <c r="G57" i="5"/>
  <c r="H55" i="5"/>
  <c r="G55" i="5"/>
  <c r="H52" i="5"/>
  <c r="G52" i="5"/>
  <c r="H50" i="5"/>
  <c r="G50" i="5"/>
  <c r="H48" i="5"/>
  <c r="G48" i="5"/>
  <c r="H40" i="5"/>
  <c r="G40" i="5"/>
  <c r="H37" i="5"/>
  <c r="G37" i="5"/>
  <c r="H34" i="5"/>
  <c r="G34" i="5"/>
  <c r="H31" i="5"/>
  <c r="G31" i="5"/>
  <c r="H28" i="5"/>
  <c r="G28" i="5"/>
  <c r="H25" i="5"/>
  <c r="G25" i="5"/>
  <c r="H22" i="5"/>
  <c r="G22" i="5"/>
  <c r="H19" i="5"/>
  <c r="G19" i="5"/>
  <c r="H15" i="5"/>
  <c r="G15" i="5"/>
  <c r="H11" i="5"/>
  <c r="G11" i="5"/>
  <c r="H8" i="5"/>
  <c r="G8" i="5"/>
  <c r="H5" i="5"/>
  <c r="G5" i="5"/>
  <c r="H369" i="4"/>
  <c r="G369" i="4"/>
  <c r="H366" i="4"/>
  <c r="G366" i="4"/>
  <c r="H362" i="4"/>
  <c r="G362" i="4"/>
  <c r="H359" i="4"/>
  <c r="G359" i="4"/>
  <c r="H356" i="4"/>
  <c r="G356" i="4"/>
  <c r="H353" i="4"/>
  <c r="G353" i="4"/>
  <c r="H348" i="4"/>
  <c r="G348" i="4"/>
  <c r="H345" i="4"/>
  <c r="G345" i="4"/>
  <c r="H341" i="4"/>
  <c r="G341" i="4"/>
  <c r="H337" i="4"/>
  <c r="G337" i="4"/>
  <c r="H335" i="4"/>
  <c r="G335" i="4"/>
  <c r="H333" i="4"/>
  <c r="G333" i="4"/>
  <c r="H331" i="4"/>
  <c r="G331" i="4"/>
  <c r="H322" i="4"/>
  <c r="G322" i="4"/>
  <c r="H318" i="4"/>
  <c r="G318" i="4"/>
  <c r="H314" i="4"/>
  <c r="G314" i="4"/>
  <c r="H304" i="4"/>
  <c r="G304" i="4"/>
  <c r="H302" i="4"/>
  <c r="G302" i="4"/>
  <c r="H297" i="4"/>
  <c r="G297" i="4"/>
  <c r="H295" i="4"/>
  <c r="G295" i="4"/>
  <c r="H290" i="4"/>
  <c r="G290" i="4"/>
  <c r="H288" i="4"/>
  <c r="G288" i="4"/>
  <c r="H283" i="4"/>
  <c r="G283" i="4"/>
  <c r="H275" i="4"/>
  <c r="G275" i="4"/>
  <c r="H266" i="4"/>
  <c r="G266" i="4"/>
  <c r="H259" i="4"/>
  <c r="G259" i="4"/>
  <c r="H257" i="4"/>
  <c r="G257" i="4"/>
  <c r="H250" i="4"/>
  <c r="G250" i="4"/>
  <c r="H243" i="4"/>
  <c r="G243" i="4"/>
  <c r="H239" i="4"/>
  <c r="G239" i="4"/>
  <c r="H237" i="4"/>
  <c r="G237" i="4"/>
  <c r="H235" i="4"/>
  <c r="G235" i="4"/>
  <c r="H233" i="4"/>
  <c r="G233" i="4"/>
  <c r="H231" i="4"/>
  <c r="G231" i="4"/>
  <c r="H225" i="4"/>
  <c r="G225" i="4"/>
  <c r="H223" i="4"/>
  <c r="G223" i="4"/>
  <c r="H221" i="4"/>
  <c r="G221" i="4"/>
  <c r="H219" i="4"/>
  <c r="G219" i="4"/>
  <c r="H212" i="4"/>
  <c r="G212" i="4"/>
  <c r="H206" i="4"/>
  <c r="G206" i="4"/>
  <c r="H200" i="4"/>
  <c r="G200" i="4"/>
  <c r="H193" i="4"/>
  <c r="G193" i="4"/>
  <c r="H184" i="4"/>
  <c r="G184" i="4"/>
  <c r="H182" i="4"/>
  <c r="G182" i="4"/>
  <c r="H179" i="4"/>
  <c r="G179" i="4"/>
  <c r="H177" i="4"/>
  <c r="G177" i="4"/>
  <c r="H175" i="4"/>
  <c r="G175" i="4"/>
  <c r="H170" i="4"/>
  <c r="G170" i="4"/>
  <c r="H168" i="4"/>
  <c r="G168" i="4"/>
  <c r="H165" i="4"/>
  <c r="G165" i="4"/>
  <c r="H163" i="4"/>
  <c r="G163" i="4"/>
  <c r="H161" i="4"/>
  <c r="G161" i="4"/>
  <c r="H159" i="4"/>
  <c r="G159" i="4"/>
  <c r="H157" i="4"/>
  <c r="G157" i="4"/>
  <c r="H155" i="4"/>
  <c r="G155" i="4"/>
  <c r="H153" i="4"/>
  <c r="G153" i="4"/>
  <c r="H151" i="4"/>
  <c r="G151" i="4"/>
  <c r="H146" i="4"/>
  <c r="G146" i="4"/>
  <c r="H144" i="4"/>
  <c r="G144" i="4"/>
  <c r="H139" i="4"/>
  <c r="G139" i="4"/>
  <c r="H137" i="4"/>
  <c r="G137" i="4"/>
  <c r="H120" i="4"/>
  <c r="G120" i="4"/>
  <c r="H118" i="4"/>
  <c r="G118" i="4"/>
  <c r="H116" i="4"/>
  <c r="G116" i="4"/>
  <c r="H114" i="4"/>
  <c r="G114" i="4"/>
  <c r="H110" i="4"/>
  <c r="G110" i="4"/>
  <c r="H108" i="4"/>
  <c r="G108" i="4"/>
  <c r="H106" i="4"/>
  <c r="G106" i="4"/>
  <c r="H97" i="4"/>
  <c r="G97" i="4"/>
  <c r="H92" i="4"/>
  <c r="G92" i="4"/>
  <c r="H87" i="4"/>
  <c r="G87" i="4"/>
  <c r="H82" i="4"/>
  <c r="G82" i="4"/>
  <c r="H77" i="4"/>
  <c r="G77" i="4"/>
  <c r="H72" i="4"/>
  <c r="G72" i="4"/>
  <c r="H68" i="4"/>
  <c r="G68" i="4"/>
  <c r="H60" i="4"/>
  <c r="G60" i="4"/>
  <c r="H56" i="4"/>
  <c r="G56" i="4"/>
  <c r="H53" i="4"/>
  <c r="G53" i="4"/>
  <c r="H49" i="4"/>
  <c r="G49" i="4"/>
  <c r="H38" i="4"/>
  <c r="G38" i="4"/>
  <c r="H35" i="4"/>
  <c r="G35" i="4"/>
  <c r="H32" i="4"/>
  <c r="G32" i="4"/>
  <c r="H29" i="4"/>
  <c r="G29" i="4"/>
  <c r="H26" i="4"/>
  <c r="G26" i="4"/>
  <c r="H23" i="4"/>
  <c r="G23" i="4"/>
  <c r="H19" i="4"/>
  <c r="G19" i="4"/>
  <c r="H16" i="4"/>
  <c r="G16" i="4"/>
  <c r="H14" i="4"/>
  <c r="G14" i="4"/>
  <c r="H11" i="4"/>
  <c r="G11" i="4"/>
  <c r="H7" i="4"/>
  <c r="G7" i="4"/>
  <c r="H5" i="4"/>
  <c r="G5" i="4"/>
  <c r="H141" i="3"/>
  <c r="G141" i="3"/>
  <c r="H138" i="3"/>
  <c r="G138" i="3"/>
  <c r="H135" i="3"/>
  <c r="G135" i="3"/>
  <c r="H132" i="3"/>
  <c r="G132" i="3"/>
  <c r="H129" i="3"/>
  <c r="G129" i="3"/>
  <c r="H124" i="3"/>
  <c r="G124" i="3"/>
  <c r="H120" i="3"/>
  <c r="G120" i="3"/>
  <c r="H115" i="3"/>
  <c r="G115" i="3"/>
  <c r="H112" i="3"/>
  <c r="G112" i="3"/>
  <c r="H108" i="3"/>
  <c r="G108" i="3"/>
  <c r="H103" i="3"/>
  <c r="G103" i="3"/>
  <c r="H94" i="3"/>
  <c r="G94" i="3"/>
  <c r="H85" i="3"/>
  <c r="G85" i="3"/>
  <c r="H77" i="3"/>
  <c r="G77" i="3"/>
  <c r="H72" i="3"/>
  <c r="G72" i="3"/>
  <c r="H64" i="3"/>
  <c r="G64" i="3"/>
  <c r="H55" i="3"/>
  <c r="G55" i="3"/>
  <c r="H53" i="3"/>
  <c r="G53" i="3"/>
  <c r="H45" i="3"/>
  <c r="G45" i="3"/>
  <c r="H43" i="3"/>
  <c r="G43" i="3"/>
  <c r="H36" i="3"/>
  <c r="G36" i="3"/>
  <c r="H34" i="3"/>
  <c r="G34" i="3"/>
  <c r="H32" i="3"/>
  <c r="G32" i="3"/>
  <c r="H27" i="3"/>
  <c r="G27" i="3"/>
  <c r="H25" i="3"/>
  <c r="G25" i="3"/>
  <c r="H18" i="3"/>
  <c r="G18" i="3"/>
  <c r="H13" i="3"/>
  <c r="G13" i="3"/>
  <c r="H8" i="3"/>
  <c r="G8" i="3"/>
</calcChain>
</file>

<file path=xl/sharedStrings.xml><?xml version="1.0" encoding="utf-8"?>
<sst xmlns="http://schemas.openxmlformats.org/spreadsheetml/2006/main" count="1541" uniqueCount="792">
  <si>
    <t>No.</t>
  </si>
  <si>
    <t xml:space="preserve">  Szöveg</t>
  </si>
  <si>
    <t>Mennyiség</t>
  </si>
  <si>
    <t>Egys.</t>
  </si>
  <si>
    <t>Óradij</t>
  </si>
  <si>
    <t>Anyagár</t>
  </si>
  <si>
    <t>xÓradij</t>
  </si>
  <si>
    <t>xAnyagár</t>
  </si>
  <si>
    <t>Szent József Plébániatemplom és rendház</t>
  </si>
  <si>
    <t>Axiális ventilátor,</t>
  </si>
  <si>
    <t>elektromotorral egybeépítve, felszerelve,</t>
  </si>
  <si>
    <t>HELIOS gyártmányú,</t>
  </si>
  <si>
    <t>falra szerelhető kivitelben,</t>
  </si>
  <si>
    <t>egyfázisú, normál motorral</t>
  </si>
  <si>
    <t>HQW- 200-20/4 j.</t>
  </si>
  <si>
    <t>db</t>
  </si>
  <si>
    <t xml:space="preserve"> </t>
  </si>
  <si>
    <t>Ablakba építhető ventilátor, tartozékokkal, felszerelve,</t>
  </si>
  <si>
    <t>HELIOS GX típusú,</t>
  </si>
  <si>
    <t>GX 225 j.</t>
  </si>
  <si>
    <t>Fokozatmentes, elektronikus fordulatszabályozó,</t>
  </si>
  <si>
    <t>felszerelve, de az elektromos bekötés nélkül,</t>
  </si>
  <si>
    <t>ESA- 1   j.</t>
  </si>
  <si>
    <t>Mini axiál ventilátor,</t>
  </si>
  <si>
    <t>falnyílásba építhető kivitelben, felszerelve,</t>
  </si>
  <si>
    <t>Átvezető csővel,</t>
  </si>
  <si>
    <t>HELIOS MINIVENT típusú,</t>
  </si>
  <si>
    <t>golyóscsapágyazással</t>
  </si>
  <si>
    <t>M1/100 NC   j.</t>
  </si>
  <si>
    <t>M1/120 N/C   j.</t>
  </si>
  <si>
    <t>Túlnyomáskibocsátó zsalu,</t>
  </si>
  <si>
    <t>felszerelve,</t>
  </si>
  <si>
    <t>HELIOS VK típusú,</t>
  </si>
  <si>
    <t>VK- 100 j.</t>
  </si>
  <si>
    <t>VK- 120 j.</t>
  </si>
  <si>
    <t>VK- 250 j.</t>
  </si>
  <si>
    <t>Kör keresztmetszetű spirálkorcolt merev lemezcső,</t>
  </si>
  <si>
    <t>horganyzott acélszalagból,</t>
  </si>
  <si>
    <t>HILTI tartószerkezetre szerelve,</t>
  </si>
  <si>
    <t>LINDAB Safe SR típusú,</t>
  </si>
  <si>
    <t>merevítés nélkül</t>
  </si>
  <si>
    <t>NA  100  lv. 0,50 mm</t>
  </si>
  <si>
    <t>m</t>
  </si>
  <si>
    <t>NA  125  lv. 0,50 mm</t>
  </si>
  <si>
    <t>Könyökidom,</t>
  </si>
  <si>
    <t>horganyzott acéllemezből, U profilú EPDM gumiperem</t>
  </si>
  <si>
    <t>tömítéssel, a kötést megerősítő lemezcsavarokkal,</t>
  </si>
  <si>
    <t>külön tételben kiírt tartószerkezetre szerelve,</t>
  </si>
  <si>
    <t>LINDAB Safe BU típusú,</t>
  </si>
  <si>
    <t>90°-os, préselt</t>
  </si>
  <si>
    <t>NA  100</t>
  </si>
  <si>
    <t>NA  125</t>
  </si>
  <si>
    <t>Elágazóidom,</t>
  </si>
  <si>
    <t>LINDAB SafeTCPU típusú,</t>
  </si>
  <si>
    <t>rápréselt nyeregidommal, vagy felső résszel,</t>
  </si>
  <si>
    <t>egál kivitelben</t>
  </si>
  <si>
    <t>Végelzáróidom,</t>
  </si>
  <si>
    <t>horganyzott acéllemezből,</t>
  </si>
  <si>
    <t>a kötést megerősítő lemezcsavarokkal,</t>
  </si>
  <si>
    <t>LINDAB Safe ESU típusú,</t>
  </si>
  <si>
    <t>spirálkorcolt csatornához, EPDM gumitömítéssel</t>
  </si>
  <si>
    <t>Kifúvófej,</t>
  </si>
  <si>
    <t>horganyzott acéllemezből, szellőzőcsatornára felszerelve,</t>
  </si>
  <si>
    <t>LINDAB VHL típusú,</t>
  </si>
  <si>
    <t>Ajtórács festett acélból,</t>
  </si>
  <si>
    <t>átlátást megakadályozó rögzített betételemekkel,</t>
  </si>
  <si>
    <t>ajtó vagy épületszerkezet síkjára szerelhető kivitelben,</t>
  </si>
  <si>
    <t>PANOL GTC típusú,</t>
  </si>
  <si>
    <t>kettős betételemmel</t>
  </si>
  <si>
    <t>200 x 100 mm</t>
  </si>
  <si>
    <t>Épületgépészeti és ipari  csővezeték, készülék és berendezési tárgy</t>
  </si>
  <si>
    <t>szigetelése szintetikus gumi, szintetikus kaucsuk, polietilén, vagy</t>
  </si>
  <si>
    <t>poliuretán anyagú lemezzel,</t>
  </si>
  <si>
    <t>teljes felületen ragasztással,</t>
  </si>
  <si>
    <t>NMC-INSUL-TUBE K típusú,</t>
  </si>
  <si>
    <t>szigetelő lemezzel,</t>
  </si>
  <si>
    <t>anyaga: szintetikus kaucsuk</t>
  </si>
  <si>
    <t>13 mm vastag</t>
  </si>
  <si>
    <t>m2</t>
  </si>
  <si>
    <t>Szellőző- és klímacsatorna, csővezeték hőszigetelése üvegszálháló</t>
  </si>
  <si>
    <t>erősítésű alufóliával kasírozott lamellázott kőzetgyapot filccel, a</t>
  </si>
  <si>
    <t>lamellázott filc illesztéseinek öntapadó alufólia csíkkal történő</t>
  </si>
  <si>
    <t>felületfolytonosításával,</t>
  </si>
  <si>
    <t>ROCKWOOL LAROCK 40 ALS típusú,</t>
  </si>
  <si>
    <t>anyaga: kőzetgyapot, alufólia kasírozású lamell,</t>
  </si>
  <si>
    <t>poliuretán alapú ragasztóval rögzítve</t>
  </si>
  <si>
    <t>20 mm vastag</t>
  </si>
  <si>
    <t>Hőszigetelt szellőző és klímatechnikai vezetékek fémlemez</t>
  </si>
  <si>
    <t>burkolása,</t>
  </si>
  <si>
    <t>AL 99.5 min.alumínium lemezzel</t>
  </si>
  <si>
    <t>0.80 mm vtg.</t>
  </si>
  <si>
    <t>Áttörés, fúrás helyreállítással, 0,10 m2/db méretig,</t>
  </si>
  <si>
    <t>falban</t>
  </si>
  <si>
    <t>38 cm vastagságig</t>
  </si>
  <si>
    <t>vasbeton födémben</t>
  </si>
  <si>
    <t>25 cm vastagságig</t>
  </si>
  <si>
    <t>Légcsatorna hálózat és tartozékainak üzempróbái</t>
  </si>
  <si>
    <t>és beszabályozása,</t>
  </si>
  <si>
    <t>vezetékrendszer tömörségi vizsgálata</t>
  </si>
  <si>
    <t>óra</t>
  </si>
  <si>
    <t>ventilátorok üzempróbái és</t>
  </si>
  <si>
    <t>beszabályozása</t>
  </si>
  <si>
    <t>Légtechnikai szerelési munkák átadás-átvételi</t>
  </si>
  <si>
    <t>eljárásával kapcsolatos költségek,</t>
  </si>
  <si>
    <t>átadási dokumentáció készítés</t>
  </si>
  <si>
    <t>átadási eljárás lefolytatása</t>
  </si>
  <si>
    <t>kezelési utasítás készítés</t>
  </si>
  <si>
    <t>kezeléssel kapcsolatos kioktatás</t>
  </si>
  <si>
    <t>Berendezések szerelvények csővezetékek jelölése, feliratozása</t>
  </si>
  <si>
    <t>&lt;névtelen munka&gt;</t>
  </si>
  <si>
    <t>Szabadon vagy padlócsatornába szerelt,</t>
  </si>
  <si>
    <t>horganyzott vagy fekete acélcső bontása, tartószerkezetekről.</t>
  </si>
  <si>
    <t>DN  50</t>
  </si>
  <si>
    <t>DN  65 -  80 között</t>
  </si>
  <si>
    <t>Hőközpont hálózatainak lezárása és ürítése</t>
  </si>
  <si>
    <t>a munkálatok megkezdése előtt</t>
  </si>
  <si>
    <t>szekunder fűtési hálózat kizárása és ürítése</t>
  </si>
  <si>
    <t>Menetes szerelvény leszerelése</t>
  </si>
  <si>
    <t>2 " átmérőig</t>
  </si>
  <si>
    <t>2 " átmérő felett</t>
  </si>
  <si>
    <t>Karimás szerelvény leszerelése</t>
  </si>
  <si>
    <t>DN 100 átmérőig</t>
  </si>
  <si>
    <t>Szelep, csaptelep, bekötőcső, zsírfogó, bűzelzáró,</t>
  </si>
  <si>
    <t>és egyéb szerelvény leszerelése</t>
  </si>
  <si>
    <t>Tágulási vagy táptartály leszerelése</t>
  </si>
  <si>
    <t>1000 literig</t>
  </si>
  <si>
    <t>Légedény, keverőedény leszerelése</t>
  </si>
  <si>
    <t>Kazán leszerelése</t>
  </si>
  <si>
    <t>3000 literig</t>
  </si>
  <si>
    <t>Osztó, gyűjtő leszerelése tartószerkezettel együtt</t>
  </si>
  <si>
    <t>Fűtőtest leszerelése,</t>
  </si>
  <si>
    <t>1600 mm hosszúságig</t>
  </si>
  <si>
    <t>Fali, kondenzációs fűtő gázkazán, elektronikus gyújtással,</t>
  </si>
  <si>
    <t>folyamatos szabályozással,109 %-os hatásfokkal, rozsdamentes</t>
  </si>
  <si>
    <t>kondenzációs hőcserélővel, digitális információs és	analízis</t>
  </si>
  <si>
    <t>rendszerrel, a szükséges biztonsági</t>
  </si>
  <si>
    <t>szerelvényekkel, szivattyúval ellátott  fűtőköri csatlakozó</t>
  </si>
  <si>
    <t>készlettel felszerelve és bekötve,</t>
  </si>
  <si>
    <t>(de az elektromos bekötés nélkül Vitodens 200-W/60</t>
  </si>
  <si>
    <t>kondenzációs kazán, 60 kW Vitotronic 100 HCB1 szabályozóval</t>
  </si>
  <si>
    <t>Csak fűtés oldali belötés és segédanyag költsége</t>
  </si>
  <si>
    <t>Q = 10,9-54,4 W telj. (80/60oC)</t>
  </si>
  <si>
    <t>Viessmann Vitosódens 200 -W 45-60 kW</t>
  </si>
  <si>
    <t>Csatlakozó készlet szivattyúval, tartozékokkal, felszerelve4</t>
  </si>
  <si>
    <t>Kaszkád kommunikációs modul kazánszabályzóba építve</t>
  </si>
  <si>
    <t>Viessmann Vititronic 300K MW2B kaszkád tdőjárásfüggő kazán</t>
  </si>
  <si>
    <t>szabályzó falikonzollal, felszerelve és bekötve.</t>
  </si>
  <si>
    <t>TeleControl  Vitotronic szabályozóval felszerelt</t>
  </si>
  <si>
    <t>Viessmann fűtési rendszerek távellenőrzéséhez és</t>
  </si>
  <si>
    <t>távműködtetéséhez IP-hálózaton keresztül.</t>
  </si>
  <si>
    <t>Felszerelve, tartozék hálózati adapterrel,</t>
  </si>
  <si>
    <t>csatlakozóval, LON és LAN összekötő vezetékkel,</t>
  </si>
  <si>
    <t>VIESSMANN típusú, Z011389</t>
  </si>
  <si>
    <t>Vitocom 100, LAN1 típus Vitodata 100 felhasználói felülettel</t>
  </si>
  <si>
    <t>LON kommunikációs modul Vitotronic 300-K</t>
  </si>
  <si>
    <t>szabályzóhoz</t>
  </si>
  <si>
    <t>Honeywell EVO HOME</t>
  </si>
  <si>
    <t>Evocolor WIFI RF magyar érintőképernyős zónamanager,</t>
  </si>
  <si>
    <t>max 12 zóna, csatlakozók nélkül fali szerelőkerettel</t>
  </si>
  <si>
    <t>Digitális RF szobatermosztát, csak beltéri egység. Holland</t>
  </si>
  <si>
    <t>nyelvű csomagolás és dokumentáció</t>
  </si>
  <si>
    <t>Vezeték nélküli 5A relé modul, SPDT relével (evohome</t>
  </si>
  <si>
    <t>alkalmazásokhoz)</t>
  </si>
  <si>
    <t>Kis hidraulikus váltó,</t>
  </si>
  <si>
    <t>felszerelve és bekötve,</t>
  </si>
  <si>
    <t>Viessmann gyártmányú,</t>
  </si>
  <si>
    <t>2"-os, KM, 120/80</t>
  </si>
  <si>
    <t>Szigetelés kis váltóhoz,</t>
  </si>
  <si>
    <t>120/80  PUR-hab</t>
  </si>
  <si>
    <t>Vékonyfalú installációs vörösrézcső</t>
  </si>
  <si>
    <t>hideg-melegvíz nyomóvezetéki, központi fűtési célokra,</t>
  </si>
  <si>
    <t>kapilláris forrasztásos kötésekkel, szakaszos nyomáspróbával,</t>
  </si>
  <si>
    <t>szabadon szerelve,</t>
  </si>
  <si>
    <t>csőidomokkal és csőbilincsekkel együtt,</t>
  </si>
  <si>
    <t>SUPERSAN típusú,</t>
  </si>
  <si>
    <t>félkemény kivitelben</t>
  </si>
  <si>
    <t>átm. 15x1,0 mm (5 m-es szálban)</t>
  </si>
  <si>
    <t>átm. 18x1,0 mm (5 m-es szálban)</t>
  </si>
  <si>
    <t>átm. 22x1,0 mm (5 m-es szálban)</t>
  </si>
  <si>
    <t>kemény kivitelben</t>
  </si>
  <si>
    <t>(ár kérésre a 0 Ft anyagköltségű tételnél)</t>
  </si>
  <si>
    <t>átm. 28x1,0 mm (5 m-es szálban)</t>
  </si>
  <si>
    <t>átm. 35x1,5 mm (5 m-es szálban)</t>
  </si>
  <si>
    <t>átm. 42x1,5 mm (5 m-es szálban)</t>
  </si>
  <si>
    <t>átm. 54x2,0 mm (5 m-es szálban)</t>
  </si>
  <si>
    <t>Kompact acéllemez lapradiátor,</t>
  </si>
  <si>
    <t>bordázott fűtőlapokkal és konvekciós elemekkel, oldalsó és</t>
  </si>
  <si>
    <t>rácsos felső takaróelemekkel, 4 db oldalsó G 1/2"-os belső</t>
  </si>
  <si>
    <t>menetes csatlakozó csonkkal, melyekkel jobb és bal oldalról</t>
  </si>
  <si>
    <t>is csatlakoztatható a radiátor.</t>
  </si>
  <si>
    <t>RAL 9016 szerinti festéssel.</t>
  </si>
  <si>
    <t>W értékek 75/65/20°C hőfoklépcső esetén.</t>
  </si>
  <si>
    <t>Szerelési egységcsomaggal, mely speciális konzolkészletből,</t>
  </si>
  <si>
    <t>csavarokból és dübelekből áll, utólagos állítási lehetőséggel,</t>
  </si>
  <si>
    <t>légtelenítővel és vakdugóval.</t>
  </si>
  <si>
    <t>Szerelési helyre széthordva, összeállítva, felszerelve és</t>
  </si>
  <si>
    <t>bekötve, festés miatti le- és visszaszereléssel,</t>
  </si>
  <si>
    <t>PURMO Compact C11 típusú,</t>
  </si>
  <si>
    <t>egysoros kivitelben, egy konvektorlemezzel,</t>
  </si>
  <si>
    <t>600 mm építési magassággal</t>
  </si>
  <si>
    <t>450 mm hosszú, ht: 407 W</t>
  </si>
  <si>
    <t>1100 mm hosszú, ht:1120 W</t>
  </si>
  <si>
    <t>PURMO Compact C21s típusú,</t>
  </si>
  <si>
    <t>kétsoros kivitelben, egy konvektorlemezzel,</t>
  </si>
  <si>
    <t>450 mm hosszú, ht: 536 W</t>
  </si>
  <si>
    <t>500 mm hosszú, ht: 670 W</t>
  </si>
  <si>
    <t>PURMO Compact C22 típusú,</t>
  </si>
  <si>
    <t>kétsoros kivitelben, két konvektorlemezzel,</t>
  </si>
  <si>
    <t>600 mm hosszú, ht:1025 W</t>
  </si>
  <si>
    <t>800 mm hosszú, ht:1367 W</t>
  </si>
  <si>
    <t>900 mm hosszú, ht:1538 W</t>
  </si>
  <si>
    <t>1000 mm hosszú, ht:1709 W</t>
  </si>
  <si>
    <t>1100 mm hosszú, ht:1880 W</t>
  </si>
  <si>
    <t>1200 mm hosszú, ht:2051 W</t>
  </si>
  <si>
    <t>1400 mm hosszú, ht:2393 W</t>
  </si>
  <si>
    <t>1600 mm hosszú, ht:2734 W</t>
  </si>
  <si>
    <t>900 mm építési magassággal</t>
  </si>
  <si>
    <t>1000 mm hosszú, ht:2388 W</t>
  </si>
  <si>
    <t>1100 mm hosszú, ht:2627 W</t>
  </si>
  <si>
    <t>PURMO Compact C33 típusú,</t>
  </si>
  <si>
    <t>háromsoros kivitelben, három konvektorlemezzel,</t>
  </si>
  <si>
    <t>1200 mm hosszú, ht:2827 W</t>
  </si>
  <si>
    <t>1400 mm hosszú, ht:3298 W</t>
  </si>
  <si>
    <t>1600 mm hosszú, ht:3770 W</t>
  </si>
  <si>
    <t>900 mm hosszú, ht:2934 W</t>
  </si>
  <si>
    <t>1000 mm hosszú, ht:3260 W</t>
  </si>
  <si>
    <t>Fürdőszobai csőradiátor, melegvizes fűtési rendszerhez,</t>
  </si>
  <si>
    <t>zárt profilú idomacélból  húzott acélcsőből kialakított szerkezettel,</t>
  </si>
  <si>
    <t>1/2"-os csatlakozó csonkokkal,</t>
  </si>
  <si>
    <t>PURMA SAN típusú,</t>
  </si>
  <si>
    <t>normál kivitelű, fehér színű, 90/70/20°C,</t>
  </si>
  <si>
    <t>500 mm szélességű</t>
  </si>
  <si>
    <t>1800 mm hosszúsággal,  ht:1255 Watt</t>
  </si>
  <si>
    <t>Termosztatikus fűtőtestszelep,</t>
  </si>
  <si>
    <t>HEIMEIER V-exakt típusú,</t>
  </si>
  <si>
    <t>előbeállítással,</t>
  </si>
  <si>
    <t>sarok, nikkelezett kivitelben</t>
  </si>
  <si>
    <t>1/2" 3511-02.000</t>
  </si>
  <si>
    <t>Fűtőtestcsavarzat,</t>
  </si>
  <si>
    <t>leürítéssel felszerelve,</t>
  </si>
  <si>
    <t>HEIMEIER Regulux típusú,</t>
  </si>
  <si>
    <t>1/2" 0351-02.000</t>
  </si>
  <si>
    <t>Termosztatikus érzékelőfej,</t>
  </si>
  <si>
    <t>fűtőtestszelepre felszerelve,</t>
  </si>
  <si>
    <t>HEIMEIER K típusú,</t>
  </si>
  <si>
    <t>beépített érzékelővel</t>
  </si>
  <si>
    <t>hivatali 6020-00.500</t>
  </si>
  <si>
    <t>Strangszabályozószelep,</t>
  </si>
  <si>
    <t>mindkét végén belső menettel,</t>
  </si>
  <si>
    <t>TOUR &amp; ANDERSSON "STAD" típusú,</t>
  </si>
  <si>
    <t>PN 20</t>
  </si>
  <si>
    <t>3/4"</t>
  </si>
  <si>
    <t>1"</t>
  </si>
  <si>
    <t>1 1/2"</t>
  </si>
  <si>
    <t>2"</t>
  </si>
  <si>
    <t>Gömbcsap, vörösöntvényből,</t>
  </si>
  <si>
    <t>HEIMEIER Globo H típusú,</t>
  </si>
  <si>
    <t>belső menetes</t>
  </si>
  <si>
    <t>3/4" 0600-03.000</t>
  </si>
  <si>
    <t>1" 0600-04.000</t>
  </si>
  <si>
    <t>1 1/4" 0600-05.000</t>
  </si>
  <si>
    <t>1 1/2" 0600-06.000</t>
  </si>
  <si>
    <t>2" 0600-08.000</t>
  </si>
  <si>
    <t>Biztonsági szelep sárgarézből,</t>
  </si>
  <si>
    <t>felszerelve</t>
  </si>
  <si>
    <t>3/4"   2,50 bar                27020</t>
  </si>
  <si>
    <t>Víz-fűtés szerelési felhasználású gömbcsap,</t>
  </si>
  <si>
    <t>sárgarézből (piros fogantyúval),</t>
  </si>
  <si>
    <t>MOFÉM AHA típusú,</t>
  </si>
  <si>
    <t>kazántöltő és ürítő</t>
  </si>
  <si>
    <t>1/2"-os 113-0010-00</t>
  </si>
  <si>
    <t>Egyutú VC sorozatú zónaszelep (motor nélkül),</t>
  </si>
  <si>
    <t>PN 20, max. 95°C,</t>
  </si>
  <si>
    <t>(de az elektromos bekötés külön tételben történő elszámolásával),</t>
  </si>
  <si>
    <t>HONEYWELL VCZA... típusú,</t>
  </si>
  <si>
    <t>3/4", belső menet, kvs=5,3 VCZAJ1000/U</t>
  </si>
  <si>
    <t>1", belső menet, kvs=6   VCZAP1000/U</t>
  </si>
  <si>
    <t>Motoros meghajtó VC sorozatú szelepekhez,</t>
  </si>
  <si>
    <t>HONEYWELL VC... típusú,</t>
  </si>
  <si>
    <t>vezérlés nyitó és záró fázissal</t>
  </si>
  <si>
    <t>230Vac, futásidő 7s                   VC4013ZZ00/U</t>
  </si>
  <si>
    <t>Mikrobuborék leválasztó,</t>
  </si>
  <si>
    <t>a levegő teljes eltávolítására a fűtő- és</t>
  </si>
  <si>
    <t>hűtőberendezésekből,</t>
  </si>
  <si>
    <t>maximális üzemi nyomás: 10 bar,</t>
  </si>
  <si>
    <t>maximális üzemi hőmérséklet: 120°C,</t>
  </si>
  <si>
    <t>FLAMCO Flamcovent típusú,</t>
  </si>
  <si>
    <t>2"     28024</t>
  </si>
  <si>
    <t>Iszapleválasztó, mágneses</t>
  </si>
  <si>
    <t>szilárd részecskék eltávolítására,</t>
  </si>
  <si>
    <t>FLAMCO Clean Smart típusú,</t>
  </si>
  <si>
    <t>2"         28034</t>
  </si>
  <si>
    <t>Automata légtelenítő,</t>
  </si>
  <si>
    <t>FLAMCO Flexvent H típusú,</t>
  </si>
  <si>
    <t>1/2"         27710</t>
  </si>
  <si>
    <t>elzárószelep 27703</t>
  </si>
  <si>
    <t>Gumimembrános zárt tágulási tartály,</t>
  </si>
  <si>
    <t>gyári tartozékokkal, felszerelve,</t>
  </si>
  <si>
    <t>ZILMET típusú,</t>
  </si>
  <si>
    <t>4 literes</t>
  </si>
  <si>
    <t>80 literes</t>
  </si>
  <si>
    <t>Csatlakozó szerelvény,</t>
  </si>
  <si>
    <t>FLAMCO Flexcon típusú,</t>
  </si>
  <si>
    <t>1/2" nyomásmérővel     27290</t>
  </si>
  <si>
    <t>3/4" nyomásmérővel     27293</t>
  </si>
  <si>
    <t>Nedvestengelyű, elektronikusan szabályozott</t>
  </si>
  <si>
    <t>keringtető szivattyú, egyes,</t>
  </si>
  <si>
    <t>fűtési, klímaalkalmazási és hűtési célokra,</t>
  </si>
  <si>
    <t>("A energia osztályú"),</t>
  </si>
  <si>
    <t>elektromotorral egybeépítve,</t>
  </si>
  <si>
    <t>csővezetékbe beépítve,</t>
  </si>
  <si>
    <t>Grundfos MAGNA 3 típusú,</t>
  </si>
  <si>
    <t>menetes kivitelben, hollandis kötéskészletekkel</t>
  </si>
  <si>
    <t>MAGNA 3 32- 80 180 1x230V  PN 6/10, G     2"   0.14kW telj.  97691270</t>
  </si>
  <si>
    <t>Ipari hőmérő, felszerelve,</t>
  </si>
  <si>
    <t>hátsó csatlakozású</t>
  </si>
  <si>
    <t>átm. 63/50  120°-h 03.01.040</t>
  </si>
  <si>
    <t>Manométer, felszerelve,</t>
  </si>
  <si>
    <t>átm. 63x1/4"  6 bar 03.16.206</t>
  </si>
  <si>
    <t>Épületgépészeti és ipari csővezeték szigetelése szintetikus gumi,</t>
  </si>
  <si>
    <t>szintetikus kaucsuk, polietilén vagy poliuretán anyagú csőhéjjal,</t>
  </si>
  <si>
    <t>illesztések, hézagok, csővégek lezárásával,</t>
  </si>
  <si>
    <t>AC/ARMAFLEX típusú,</t>
  </si>
  <si>
    <t>csőhéj,</t>
  </si>
  <si>
    <t>anyaga: szintetikus gumi,</t>
  </si>
  <si>
    <t>13,0 mm vastag</t>
  </si>
  <si>
    <t>28 mm átm. csővezetékre ACE 13-028</t>
  </si>
  <si>
    <t>35 mm átm. csővezetékre ACE 13-035</t>
  </si>
  <si>
    <t>42 mm átm. csővezetékre ACE 13-042</t>
  </si>
  <si>
    <t>54 mm átm. csővezetékre ACE 13-054</t>
  </si>
  <si>
    <t>födémben, falban</t>
  </si>
  <si>
    <t>16-25 cm vastagságig</t>
  </si>
  <si>
    <t>Fűtésszerelési munkák próbái,</t>
  </si>
  <si>
    <t>próbafűtés, radiátorok beszabályozása</t>
  </si>
  <si>
    <t>69.781-139.560 W telj.-ig</t>
  </si>
  <si>
    <t>kazánok, illetve hőközpont beüzemelése</t>
  </si>
  <si>
    <t>45.441- 69.780 W telj.-ig</t>
  </si>
  <si>
    <t>Fűtésszerelési munkák átadás-átvételi eljárásával</t>
  </si>
  <si>
    <t>kapcsolatos költségek,</t>
  </si>
  <si>
    <t>kezelési utasítás készítése</t>
  </si>
  <si>
    <t>kezelésre vonatkozó kioktatás</t>
  </si>
  <si>
    <t>Üvegezett keret,</t>
  </si>
  <si>
    <t>kezelési utasítás részére, felszerelve</t>
  </si>
  <si>
    <t>Azbesztcement lefolyócső bontása.</t>
  </si>
  <si>
    <t>PVC csővezeték bontása.</t>
  </si>
  <si>
    <t>DN  25 -  50 között</t>
  </si>
  <si>
    <t>Vízvezeték elzárás és nyitás,</t>
  </si>
  <si>
    <t>javítási munkák előtt és után.</t>
  </si>
  <si>
    <t>Mosogató leszerelése</t>
  </si>
  <si>
    <t>Falikút, mosdó, kézmosó leszerelése</t>
  </si>
  <si>
    <t>WC csésze leszerelése</t>
  </si>
  <si>
    <t>Öblítőtartály leszerelése</t>
  </si>
  <si>
    <t>Fürdőkád, zuhanyzó leszerelése</t>
  </si>
  <si>
    <t>Piperetárgy leszerelése</t>
  </si>
  <si>
    <t>Elektromos hőtároló leszerelése</t>
  </si>
  <si>
    <t>200 literig</t>
  </si>
  <si>
    <t>Univerzális műanyag csővezetékek,</t>
  </si>
  <si>
    <t>célszerszámmal szerelhető, toldóhüvelyes oldhatatlan</t>
  </si>
  <si>
    <t>kötésekkel, szakaszos nyomáspróbával, szabadon szerelve,</t>
  </si>
  <si>
    <t>csőidomokkal és tartóbilincsekkel,</t>
  </si>
  <si>
    <t>REHAU RAUTITAN stabil típusú,</t>
  </si>
  <si>
    <t>tekercsben</t>
  </si>
  <si>
    <t>átm. 16,2 x 2,6 mm 130121-100</t>
  </si>
  <si>
    <t>átm. 20,0 x 2,9 mm 130131-100</t>
  </si>
  <si>
    <t>átm. 25,0 x 3,7 mm 130141-025</t>
  </si>
  <si>
    <t>szálban</t>
  </si>
  <si>
    <t>átm. 25,0 x 3,7 mm 130091-005</t>
  </si>
  <si>
    <t>átm. 32,0 x 4,7 mm 130101-005</t>
  </si>
  <si>
    <t>átm. 40,0 x 6,0 mm 130111-005</t>
  </si>
  <si>
    <t>Vastagfalú lefolyó és szennyvízelvezető cső műanyagból,</t>
  </si>
  <si>
    <t>szakaszos tömörségi próbával, csúszó csőtartószerkezettel,</t>
  </si>
  <si>
    <t>polifúziós hegeszett és elektrofitting csőkötésekkel, csőidomokkal.</t>
  </si>
  <si>
    <t>Anyaga: polietilén</t>
  </si>
  <si>
    <t>GEBERIT-PE típusú,</t>
  </si>
  <si>
    <t>szabadon, elburkolva, aljzaban, alaplemez alatt szerelve</t>
  </si>
  <si>
    <t>átm. 40 x 3,0 mm 360.000.16.0</t>
  </si>
  <si>
    <t>átm. 50 x 3,0 mm 361.000.16.0</t>
  </si>
  <si>
    <t>átm. 75 x 3,0 mm 365.000.16.0</t>
  </si>
  <si>
    <t>átm.110 x 4,3 mm 367.000.16.0</t>
  </si>
  <si>
    <t>átm.125 x 4,9 mm 368.000.16.0</t>
  </si>
  <si>
    <t>átm.160 x 6,2 mm 369.000.16.0</t>
  </si>
  <si>
    <t>Gázipari, víz-fűtés szerelési felhasználású gömbcsap,</t>
  </si>
  <si>
    <t>sárgarézből (kék fogantyúval),</t>
  </si>
  <si>
    <t>belső menettel</t>
  </si>
  <si>
    <t>1/2"-os 113-0007-00</t>
  </si>
  <si>
    <t>3/4"-os 113-0018-00</t>
  </si>
  <si>
    <t>1"-os 113-0034-00</t>
  </si>
  <si>
    <t>1 1/4"-os 113-0051-00</t>
  </si>
  <si>
    <t>Csepegtető tölcsér DN 32 víz- és golyós bűzzárral,</t>
  </si>
  <si>
    <t>műanyagból (PP),</t>
  </si>
  <si>
    <t>HL21 jelű,</t>
  </si>
  <si>
    <t>PP DN32 HL21</t>
  </si>
  <si>
    <t>Padlólefolyó műanyagból (PE),</t>
  </si>
  <si>
    <t>vízszintes elhúzással, szigetelő karimával,</t>
  </si>
  <si>
    <t>"Primus" kiszáradás ellen védett vízbűzzárral,</t>
  </si>
  <si>
    <t>123x123 mm-es műanyag rácstartóval,</t>
  </si>
  <si>
    <t>115x115 mm-es nemesacél ráccsal,</t>
  </si>
  <si>
    <t>I ütemben 14. db II ütemben 5 db</t>
  </si>
  <si>
    <t>HL510NPr jelű,</t>
  </si>
  <si>
    <t>PE DN40/50 HL510NPr</t>
  </si>
  <si>
    <t>Párakivezető készlet műanyagból (PP),</t>
  </si>
  <si>
    <t>PP DN 110 HL810</t>
  </si>
  <si>
    <t>Légbeszívó szelep műanyagból (PP),</t>
  </si>
  <si>
    <t>hőszigetelő burkolattal, levehető rovarfogó ráccsal,</t>
  </si>
  <si>
    <t>gumimembránnal, max. teljesítmény 37 l/s,</t>
  </si>
  <si>
    <t>DN 110</t>
  </si>
  <si>
    <t>HL900N jelű,</t>
  </si>
  <si>
    <t>EN12380-1 szerint</t>
  </si>
  <si>
    <t>PP DN110/75/50 (szűkítővel) HL900N</t>
  </si>
  <si>
    <t>Szaniter kerámia kézmosó, hideg-melegvízre,</t>
  </si>
  <si>
    <t>műanyag faliékekkel, csavarokkal,</t>
  </si>
  <si>
    <t>1 db MOFÉM leeresztőszelep nélküli csapteleppel,</t>
  </si>
  <si>
    <t>2 db falikoronggal,</t>
  </si>
  <si>
    <t>2 db MOFÉM sarokszeleppel, nyomó összekötőcsővel,</t>
  </si>
  <si>
    <t>1 db MOFÉM leeresztőszelepes bűzelzáróval,</t>
  </si>
  <si>
    <t>V&amp;B ALFÖLDI-Saval 2.0 típusú,</t>
  </si>
  <si>
    <t>bűzelzáró takaróelem és mosdóláb nélkül,</t>
  </si>
  <si>
    <t>MOFÉM JUNIOR EVO víztakarékos egykaros</t>
  </si>
  <si>
    <t>mosdócsapteleppel</t>
  </si>
  <si>
    <t>51x22 cm  fehér 703530</t>
  </si>
  <si>
    <t>Szaniter kerámia  mosdó, hideg-melegvízre,</t>
  </si>
  <si>
    <t>1 db MOFÉM leeresztőszelep nélküli csapteleppel</t>
  </si>
  <si>
    <t>V&amp;B ALFÖLDI-Solinar típusú,</t>
  </si>
  <si>
    <t>MOFÉM JUNIOR EVO víztakarékos egykaros mosdócsapteleppel</t>
  </si>
  <si>
    <t>60x49 cm  fehér 600140</t>
  </si>
  <si>
    <t>Porcelán mosdó mozgáskorlátozottak részére,</t>
  </si>
  <si>
    <t>rögzítőelemmel, csapteleppel, leeresztő szeleppel,  bűzelzáróval,</t>
  </si>
  <si>
    <t>TH 400-I  típ. könyökpihentetővel</t>
  </si>
  <si>
    <t>Szaniter kerámia WC csésze, falra szerelhető kivitelben,</t>
  </si>
  <si>
    <t>előre beépített állványra szerelve, rögzítőkészlettel, működtető nyomólappal</t>
  </si>
  <si>
    <t>továbbá</t>
  </si>
  <si>
    <t>1 db falikoronggal,</t>
  </si>
  <si>
    <t>1 db SCHELLsarokszeleppel,</t>
  </si>
  <si>
    <t>1 db FIL-NOX bekötőcsővel,</t>
  </si>
  <si>
    <t>1 db műanyag ülőkével,</t>
  </si>
  <si>
    <t>V&amp;B ALFÖLDI-Saval típusú,</t>
  </si>
  <si>
    <t>Geberit Duofix öblítőtartállyal,</t>
  </si>
  <si>
    <t>mélyöblítésű kivitelben</t>
  </si>
  <si>
    <t>fehér                  4056 00 01 sz.</t>
  </si>
  <si>
    <t>Porcelán WC csésze mozgáskorlátozottak részére,</t>
  </si>
  <si>
    <t>TH460I típ. hátsó elfolyású</t>
  </si>
  <si>
    <t>WC ülőke tetővel, mozgáskorlátozottak részére,</t>
  </si>
  <si>
    <t>(felszerelési idő a WC csésze munkaidejében)</t>
  </si>
  <si>
    <t>kivágással TH431I</t>
  </si>
  <si>
    <t>WC szerelőelem-állvány,</t>
  </si>
  <si>
    <t>porszórt felületű szerelőkerettel, fali WC részére,</t>
  </si>
  <si>
    <t>univerzális beépítési lehetőség hagyományos falazásnál,</t>
  </si>
  <si>
    <t>vagy szárazépítésnél, 3-6 literes formafújással készült</t>
  </si>
  <si>
    <t>vízöblítő tartállyal, de nyomólap nélkül, hangszigetelő</t>
  </si>
  <si>
    <t>készlettel, csatlakozó idomokkal, felszerelve,</t>
  </si>
  <si>
    <t>GEBERIT-DUOFIX típusú,</t>
  </si>
  <si>
    <t>előlről működtethető vízöblítő tartállyal</t>
  </si>
  <si>
    <t>Standard típ.     111.300.00.5</t>
  </si>
  <si>
    <t>Működtető nyomólap, falsík alatti WC vízöblítő tartályhoz,</t>
  </si>
  <si>
    <t>előlről történő működtetés esetén, felszerelve,</t>
  </si>
  <si>
    <t>Sigma01 típusú,</t>
  </si>
  <si>
    <t>fehér színben 115.770.11.1</t>
  </si>
  <si>
    <t>Akril zuhanytálca szifonnal</t>
  </si>
  <si>
    <t>Aquaaura BASIC LINE C</t>
  </si>
  <si>
    <t>turbó leeresztő szeleppel és bűzzárral.</t>
  </si>
  <si>
    <t>900 x 900 x 135 mm Zuhanykabinnal (tipus rendelés előtt pontosítandó)</t>
  </si>
  <si>
    <t>Zuhanycsaptelep,</t>
  </si>
  <si>
    <t>sárgarézből, krómozott kivitelben, keramikus</t>
  </si>
  <si>
    <t>vezérlőegységgel, zajcsökkentő elemmel,</t>
  </si>
  <si>
    <t>visszacsapó szeleppel, felszerelve,</t>
  </si>
  <si>
    <t>MOFÉM JUNIOR EVO típusú,</t>
  </si>
  <si>
    <t>falitartóval, kézizuhannyal, gégecsővel 153-0047-00</t>
  </si>
  <si>
    <t>Fali vödör-kiöntő mosogató rozsdamentes</t>
  </si>
  <si>
    <t>acélból (AISI 304), rozsdamentes acél felfogatókkal,</t>
  </si>
  <si>
    <t>leeresztővel, csavarokkal,</t>
  </si>
  <si>
    <t>rozsdamentes acél fali panellel,195 mm-es,</t>
  </si>
  <si>
    <t>falra felszerelve,</t>
  </si>
  <si>
    <t>MOFÉM TEKA típusú,</t>
  </si>
  <si>
    <t>BS 516, 450x330x412 mm-es, természetes selyem szatén felülettel 705160200</t>
  </si>
  <si>
    <t>Kifolyószelep,</t>
  </si>
  <si>
    <t>sárgarézből, krómozott kivitelben,</t>
  </si>
  <si>
    <t>gyorscsatlakozóval, légbeszívóval,</t>
  </si>
  <si>
    <t>MOFÉM típusú,</t>
  </si>
  <si>
    <t>1/2" 162-0007-00</t>
  </si>
  <si>
    <t>Háztartási  mosogató rozsdamentes acéllemezből,</t>
  </si>
  <si>
    <t>gumiperemmel, lánctartóval,</t>
  </si>
  <si>
    <t>gyöngylánccal, műanyag dugóval,</t>
  </si>
  <si>
    <t>leeresztőszeleppel, bűzelzáróval,</t>
  </si>
  <si>
    <t>1 db MOFÉM álló mosogatócsapteleppel,</t>
  </si>
  <si>
    <t>2 db sarokszeleppel</t>
  </si>
  <si>
    <t>bútorba szerelve,</t>
  </si>
  <si>
    <t>kétmedencés,</t>
  </si>
  <si>
    <t>MOFÉM JUNIOR ECO 152-0023-00 sz. egykaros csapteleppel</t>
  </si>
  <si>
    <t>szögletes kivitel</t>
  </si>
  <si>
    <t>Mosógéptöltő szelep,</t>
  </si>
  <si>
    <t>1MOFÉM típusú,</t>
  </si>
  <si>
    <t>1/2"-3/4"-os csatlakozással 163-0014-00</t>
  </si>
  <si>
    <t>Mosógép-szifon falba süllyesztve DN 40/50,</t>
  </si>
  <si>
    <t>HL19.C tömlőcsatlakozóval, beépítő házzal,</t>
  </si>
  <si>
    <t>egybeépített nyomócső-csonkkal, HL42B vakdugóval,</t>
  </si>
  <si>
    <t>110x180 nemesacél fedéllel, műanyagból (PE),</t>
  </si>
  <si>
    <t>HL405 jelű,</t>
  </si>
  <si>
    <t>PE DN40/50 HL405</t>
  </si>
  <si>
    <t>Elektromos forróvíztároló készülék,</t>
  </si>
  <si>
    <t>a tárolótartály acéllemezből készül, a korrózió elleni védelmet</t>
  </si>
  <si>
    <t>fiziológiailag semleges, speciális tűzzománc és beépített</t>
  </si>
  <si>
    <t>magnézium aktívanód biztosítja. A tároló hőszigetelése</t>
  </si>
  <si>
    <t>37,5 mm vastag freonmentes poliuretán hab, amely biztosítja</t>
  </si>
  <si>
    <t>a melegvíz hosszú idejű hőntartását. A tárolt melegvíz mind</t>
  </si>
  <si>
    <t>tisztálkodási, mind étkezési célra alkalmas. A készülék külső</t>
  </si>
  <si>
    <t>burkolata magas fényű, fehér porlakk bevonattal ellátott acéllemez.</t>
  </si>
  <si>
    <t>A készülék egyidejűleg több vízvételi hely ellátására is alkalmas,</t>
  </si>
  <si>
    <t>(de az elektromos bekötés nélkül),</t>
  </si>
  <si>
    <t>HAJDU gyártmányú,</t>
  </si>
  <si>
    <t>zárt rendszerű,</t>
  </si>
  <si>
    <t>kombinált biztonsági szeleppel</t>
  </si>
  <si>
    <t>fali, függőleges kivitelű, tartóval</t>
  </si>
  <si>
    <t>Z 120 EK-1 jelű, 120 literes</t>
  </si>
  <si>
    <t>magnézium aktívanód biztosítja,	fehér műanyag külső burkolat,</t>
  </si>
  <si>
    <t>alsó elhelyezésű</t>
  </si>
  <si>
    <t>ZA 10 típ. 10 literes 2111211711</t>
  </si>
  <si>
    <t>Piperetárgyak elhelyezése</t>
  </si>
  <si>
    <t>egy-három helyen felerősítve,</t>
  </si>
  <si>
    <t>WC-kefe tartóval</t>
  </si>
  <si>
    <t>Green Clean B71429CH</t>
  </si>
  <si>
    <t>WC papírtartó</t>
  </si>
  <si>
    <t>Green Clean GCHD4C</t>
  </si>
  <si>
    <t>Szappan vagy illatosító adagolók elhelyezése</t>
  </si>
  <si>
    <t>falra szerelt kivitelben</t>
  </si>
  <si>
    <t>Folyékonyszappan adagoló, rozsdamentes matt, függőleges</t>
  </si>
  <si>
    <t>kivitel, 1,2 literes,</t>
  </si>
  <si>
    <t>BASIC, Silk Touch</t>
  </si>
  <si>
    <t>Green Clean GCJ3V-FP</t>
  </si>
  <si>
    <t>ruha- és törölközőakasztó</t>
  </si>
  <si>
    <t>MOFÉM Fiesta akasztó, dupla, rögzítő szettel, kód: 501-1030-00</t>
  </si>
  <si>
    <t>piperepolc</t>
  </si>
  <si>
    <t>MOFÉM Fiesta üvegpolc, 520 mm, kód: 501-1050-00</t>
  </si>
  <si>
    <t>négy vagy több helyen felerősítve,</t>
  </si>
  <si>
    <t>tükör, elektromos bekötés nélkül</t>
  </si>
  <si>
    <t>Fazettázott tükör 60x45 cm</t>
  </si>
  <si>
    <t>Felirati táblák elhelyezése</t>
  </si>
  <si>
    <t>piktogramok,</t>
  </si>
  <si>
    <t>118x112 mm</t>
  </si>
  <si>
    <t>9,0 mm vastag</t>
  </si>
  <si>
    <t>18 mm átm. csővezetékre ACE 09-018</t>
  </si>
  <si>
    <t>22 mm átm. csővezetékre ACE 09-022</t>
  </si>
  <si>
    <t>25 mm átm. csővezetékre ACE 09-025</t>
  </si>
  <si>
    <t>35 mm átm. csővezetékre ACE 09-035</t>
  </si>
  <si>
    <t>42 mm átm. csővezetékre ACE 09-042</t>
  </si>
  <si>
    <t>76 mm átm. csővezetékre ACE 13-076</t>
  </si>
  <si>
    <t>114 mm átm. csővezetékre ACE 13-114</t>
  </si>
  <si>
    <t>125 mm átm. csővezetékre ACE 13-125</t>
  </si>
  <si>
    <t>160 mm átm. csővezetékre ACE-13-160</t>
  </si>
  <si>
    <t>Horonyvésés helyreállítással,</t>
  </si>
  <si>
    <t>téglafalban</t>
  </si>
  <si>
    <t>51-100 cm2 keresztmetszetig</t>
  </si>
  <si>
    <t>Víz,- csatornaszerelési munkák próbái,</t>
  </si>
  <si>
    <t>vízvezetéki lefolyórendszer tömörségi próbája</t>
  </si>
  <si>
    <t>vízvezetéki nyomórendszer nyomáspróbája</t>
  </si>
  <si>
    <t>vezetékrendszer fertőtlenítése</t>
  </si>
  <si>
    <t>Víz,- csatornaszerelési munkák átadás-átvételi</t>
  </si>
  <si>
    <t>eljárásával kapcsolatos költségek</t>
  </si>
  <si>
    <t>Szakvélemények, hatósági engedélyek beszerzésével</t>
  </si>
  <si>
    <t>ANTSZ vízminta szakvélemény</t>
  </si>
  <si>
    <t>Humusz leszedése, karolás depóniába vagy talicskára, bármely</t>
  </si>
  <si>
    <t>konzisztenciájú talajban, kézi erővel,</t>
  </si>
  <si>
    <t>átlagos fejtési vastagság:</t>
  </si>
  <si>
    <t>20 cm</t>
  </si>
  <si>
    <t>III-IV. osztályú talajban</t>
  </si>
  <si>
    <t>10m2</t>
  </si>
  <si>
    <t>Munkaárok földkiemelése közmű nélküli területen, gépi erővel,</t>
  </si>
  <si>
    <t>kiegészítő kézi munkával, bármely konzisztenciájú I-IV. osztályú</t>
  </si>
  <si>
    <t>talajban, a kitermelt föld depóniába vagy járműre rakásával,</t>
  </si>
  <si>
    <t>dúcolás nélkül</t>
  </si>
  <si>
    <t>3,0 m2 szelvényig</t>
  </si>
  <si>
    <t>m3</t>
  </si>
  <si>
    <t>Földvisszatöltés munkagödörbe, vagy munkaárokba, tömörítés</t>
  </si>
  <si>
    <t>nélkül, réteges elterítéssel, I-IV osztályú talajban,</t>
  </si>
  <si>
    <t>kézi erővel, az anyag súlypontja karoláson belül,</t>
  </si>
  <si>
    <t>építmény (épületalap, műtárgy,  vezeték) felett és mellett</t>
  </si>
  <si>
    <t>50 cm vastagságig</t>
  </si>
  <si>
    <t>gépi erővel, az anyag súlypontja 10,0 m-en belül,</t>
  </si>
  <si>
    <t>építményt (épületalap, műtárgy, vezeték) környező</t>
  </si>
  <si>
    <t>50 cm-en túli szelvényrészben</t>
  </si>
  <si>
    <t>Talajjavító réteg készítése homokból</t>
  </si>
  <si>
    <t>Tömörítés bármely tömörítési osztályban, gépi erővel,</t>
  </si>
  <si>
    <t>vezeték felett és mellett</t>
  </si>
  <si>
    <t>85% tömörségi fokra</t>
  </si>
  <si>
    <t>Műanyag nyomócső vezeték bontása idomokkal és</t>
  </si>
  <si>
    <t>szerelvényekkel együtt</t>
  </si>
  <si>
    <t>Előregyártott csőelemekből készített csatorna és akna törmelékre</t>
  </si>
  <si>
    <t>bontása,</t>
  </si>
  <si>
    <t>azbesztcement lefolyócsövekből</t>
  </si>
  <si>
    <t>30 cm-ig</t>
  </si>
  <si>
    <t>Tokos műanyag csatornacső beépítése gumigyűrűs toktömítéssel,</t>
  </si>
  <si>
    <t>földárokba szerelve, de a földmunka költsége nélkül,</t>
  </si>
  <si>
    <t>WAVIN típusú,</t>
  </si>
  <si>
    <t>többrétegű csatornacső, PVC-M-KG anyagú,</t>
  </si>
  <si>
    <t>MF-01-03, MSz EN 13476,</t>
  </si>
  <si>
    <t>Szükséges idomokkal</t>
  </si>
  <si>
    <t>átm. 160 mm CCCM116</t>
  </si>
  <si>
    <t>Műanyag akna építése gumigyűrűs kötéssel,</t>
  </si>
  <si>
    <t>WAVIN OVF-110 típusú,</t>
  </si>
  <si>
    <t>aknafenékidom, polipropilén anyagú,</t>
  </si>
  <si>
    <t>2. típus, elágazó</t>
  </si>
  <si>
    <t>D 160/160/160/315 mm CAF2163</t>
  </si>
  <si>
    <t>aknafalcső</t>
  </si>
  <si>
    <t>D 315x1250 t.n.  CAFC131</t>
  </si>
  <si>
    <t>Teleszkóp tömítőgyűrű elhelyezése</t>
  </si>
  <si>
    <t>D 315 mm CAFG315</t>
  </si>
  <si>
    <t>Öntöttvas aknafedlap és fedlapkeret elhelyezése</t>
  </si>
  <si>
    <t>cementhabarcs rögzítéssel,</t>
  </si>
  <si>
    <t>öntöttvas fedlap kerettel 400 kN</t>
  </si>
  <si>
    <t>D 315 mm h. csővel  CAO31</t>
  </si>
  <si>
    <t>Beton aknafenékelem elhelyezése cementhabarcs  illesztéssel,</t>
  </si>
  <si>
    <t>BVM gyártmányú,</t>
  </si>
  <si>
    <t>vékonyfalú, künettel     500011</t>
  </si>
  <si>
    <t>Beton aknamagasító elhelyezése cementhabarcs  illesztéssel,</t>
  </si>
  <si>
    <t>BVM AM típusú,</t>
  </si>
  <si>
    <t>S54 szulfátálló cementből</t>
  </si>
  <si>
    <t>100/30 cm 482021</t>
  </si>
  <si>
    <t>Beton alsó aknaszűkítő elhelyezése cementhabarcs  illesztéssel,</t>
  </si>
  <si>
    <t>BVM ASZ típusú,</t>
  </si>
  <si>
    <t>100/60/60 cm 480121</t>
  </si>
  <si>
    <t>Beton aknagyűrű elhelyezése cementhabarcs  illesztéssel,</t>
  </si>
  <si>
    <t>BVM AGY típusú,</t>
  </si>
  <si>
    <t>80/35 cm 483021</t>
  </si>
  <si>
    <t>80/50 cm 483121</t>
  </si>
  <si>
    <t>Beton felső aknaszűkítő elhelyezése cementhabarcs  illesztéssel,</t>
  </si>
  <si>
    <t>BVM FSZ típusú,</t>
  </si>
  <si>
    <t>80/50/35 cm 481021</t>
  </si>
  <si>
    <t>Műanyag bevonatú aknahágcsó beépítése vízzáró és szulfátálló</t>
  </si>
  <si>
    <t>cementhabarccsal,</t>
  </si>
  <si>
    <t>Anyaga: lemezgrafitos /GG/ öntvény</t>
  </si>
  <si>
    <t>Bevonat: bonobit H</t>
  </si>
  <si>
    <t>köralakú aknakeret fedlappal,</t>
  </si>
  <si>
    <t>MOHÁCSI ÖNTÖDE 890 típusú,</t>
  </si>
  <si>
    <t>átm. 600 mm   125 kN</t>
  </si>
  <si>
    <t>Műanyag nyomócső földárokba szerelve, földmunka költsége</t>
  </si>
  <si>
    <t>nélkül, hegesztett kötésekkel, vagy gyorskötő idomnokkal</t>
  </si>
  <si>
    <t>PE víznyomócső,  PE 100 anyagú,</t>
  </si>
  <si>
    <t>MSz EN 12201</t>
  </si>
  <si>
    <t>SDR 11</t>
  </si>
  <si>
    <t>25x 2.3 mm P02511VT</t>
  </si>
  <si>
    <t>40x 3.70 mm V04011VT</t>
  </si>
  <si>
    <t>Kerti locsolószelep beépítése, víztelenítő</t>
  </si>
  <si>
    <t>golyóscsappal, önműködő víztelenítéssel, horganyzott</t>
  </si>
  <si>
    <t>acélcsővel, csapszekrénnyel (406 sz.) és beépítési készlettel</t>
  </si>
  <si>
    <t>3/4"-os</t>
  </si>
  <si>
    <t>Fűtési és vízvezetékek szakaszos és hálózati nyomáspróbája</t>
  </si>
  <si>
    <t>- 200 mm k.átmérőig</t>
  </si>
  <si>
    <t>Csővezetékek fertőtlenítése</t>
  </si>
  <si>
    <t>- 200 mm k. átmérőig</t>
  </si>
  <si>
    <t>Vízzárósági vizsgálat</t>
  </si>
  <si>
    <t>30 cm csat. belméretig</t>
  </si>
  <si>
    <t>Szabadon, vagy padlócsatornába szerelt horganyzott,</t>
  </si>
  <si>
    <t>vagy fekete acélcső bontása,tartószerkezetekről</t>
  </si>
  <si>
    <t>2"-ig, vagy  DN  50-  ig</t>
  </si>
  <si>
    <t>2 1/2"-3"-ig, vagy  DN  65- 80 között</t>
  </si>
  <si>
    <t>Víz- és gázmérőhelyek szerelvényeinek leszerelése</t>
  </si>
  <si>
    <t>Gázüzemű lakásfűtő berendezés leszerelése</t>
  </si>
  <si>
    <t>Munkaárok földkiemelése közművesített területen, kézi erővel,</t>
  </si>
  <si>
    <t>bármely konzisztenciájú, I-IV osztályú talajban, a kitermelt föld</t>
  </si>
  <si>
    <t>depóniába vagy járműre rakásával,</t>
  </si>
  <si>
    <t>dúcolás nélkül,</t>
  </si>
  <si>
    <t>2,0 m2 szelvényig</t>
  </si>
  <si>
    <t>IV.   osztályú talajban</t>
  </si>
  <si>
    <t>Talajjavító réteg készítése,</t>
  </si>
  <si>
    <t>homokos kavicsból</t>
  </si>
  <si>
    <t>NHK</t>
  </si>
  <si>
    <t>a vezeték felett és mellett</t>
  </si>
  <si>
    <t>a vezetéket környező</t>
  </si>
  <si>
    <t>nélkül, hegesztett kötésekkel,</t>
  </si>
  <si>
    <t>PE gáznyomócső,  PE 80 anyagú,</t>
  </si>
  <si>
    <t>MSz EN 1555</t>
  </si>
  <si>
    <t>63x 5.8 mm VC06311GT</t>
  </si>
  <si>
    <t>KPE-acél összekötő beszerelése,</t>
  </si>
  <si>
    <t>KPE cső anyagminősége:  PE 80/G-SDR11</t>
  </si>
  <si>
    <t>MSZ EN 7809/P - DIN 8074//075</t>
  </si>
  <si>
    <t>Üzemi hőmérséklet:            -25°C + 50°C</t>
  </si>
  <si>
    <t>Anyagminőségek:</t>
  </si>
  <si>
    <t>összekötő test acél    MSZ EN 10025:98 - DIN EN 10025</t>
  </si>
  <si>
    <t>rézhüvely:                     MSZ EN 64/1 - DIN EN 1754</t>
  </si>
  <si>
    <t>GÁZGÉP ÖK típusú,</t>
  </si>
  <si>
    <t>hegesztőtoldatos</t>
  </si>
  <si>
    <t>D63/DN50 1009293</t>
  </si>
  <si>
    <t>Védőcső beépítése KPE-acél összekötőkhöz,</t>
  </si>
  <si>
    <t>Anyagminőség:    MSZ EN 10025:98 - DIN EN 10025</t>
  </si>
  <si>
    <t>KPE vezeték:        D 63</t>
  </si>
  <si>
    <t>Védőcső:               89,2x2,9 mm</t>
  </si>
  <si>
    <t>Tartozék:               dréncső és a falra szereléshez csőbilincs</t>
  </si>
  <si>
    <t>GÁZGÉP VCS típusú,</t>
  </si>
  <si>
    <t>védőcső D 63</t>
  </si>
  <si>
    <t>D63 1010268</t>
  </si>
  <si>
    <t>Fali átvezető készlet beépítése hegesztett kötésekkel,</t>
  </si>
  <si>
    <t>SCHUCK HSP típusú,]</t>
  </si>
  <si>
    <t>1000 mm</t>
  </si>
  <si>
    <t>G2"/DN50</t>
  </si>
  <si>
    <t>Egyedi mérőállomás szerelése az épület</t>
  </si>
  <si>
    <t>külső falsíkjára, próbanyomással,</t>
  </si>
  <si>
    <t>gázmérővel és korrektorral, ( szolgáltató adja)</t>
  </si>
  <si>
    <t>Közeg:                                     földgáz, PB-gáz</t>
  </si>
  <si>
    <t>Közeghőmérséklet :             0°C + 30°C</t>
  </si>
  <si>
    <t>Bemenő nyomás:                 0,03 bar</t>
  </si>
  <si>
    <t>Az állomás telepítéséhez használható csövek:</t>
  </si>
  <si>
    <t>KPE cső:               PE 100G-SDR11</t>
  </si>
  <si>
    <t>MSZ EN 7908/2 P 10 - DIN EN 8074/8075</t>
  </si>
  <si>
    <t>acélcső:                MSZ EN 10025:98 - DIN EN 10025</t>
  </si>
  <si>
    <t>Peró Gáz T17 FF G10/16  típusú,</t>
  </si>
  <si>
    <t>Q(max.) 16 m3/h földgáz,</t>
  </si>
  <si>
    <t>beépíthető gázmérő membrános rendszerű</t>
  </si>
  <si>
    <t>Varratnélküli normál falú fekete acélcsőből készült gázvezeték,</t>
  </si>
  <si>
    <t>hegesztett kötésekkel, szakaszos tömörségi próbával.</t>
  </si>
  <si>
    <t>Anyagminőség: MSZ EN 10255:2005 St.37.0</t>
  </si>
  <si>
    <t>(MSZ 120-2:1982 A 37),</t>
  </si>
  <si>
    <t>gázcsőbilinccsel</t>
  </si>
  <si>
    <t>1/2"</t>
  </si>
  <si>
    <t>Gázbekötő bordás cső,  BB, 30-60 CM, nyújtható</t>
  </si>
  <si>
    <t>1/2"-os</t>
  </si>
  <si>
    <t>Gázipari gömbcsap (sárga fogantyúval),</t>
  </si>
  <si>
    <t>sárgarézből, nikkelezett kivitelben,</t>
  </si>
  <si>
    <t>MOFÉM FLEXUM típusú,</t>
  </si>
  <si>
    <t>külső-belső menettel</t>
  </si>
  <si>
    <t>1/2" 113-0066-10</t>
  </si>
  <si>
    <t>3/4" 113-0068-10</t>
  </si>
  <si>
    <t>2"-os 113-0053-00</t>
  </si>
  <si>
    <t>Gáztűzhely elhelyezése és bekötése városi</t>
  </si>
  <si>
    <t>vagy földgázra, szabványos kötésanyaggal,</t>
  </si>
  <si>
    <t>elektromos bekötés nélkül,</t>
  </si>
  <si>
    <t>Zanussi típusú,</t>
  </si>
  <si>
    <t>Méretek:                       85x50x60 cm</t>
  </si>
  <si>
    <t>Össz. teljesítmény:   7,8 kW</t>
  </si>
  <si>
    <t>Sütőteljesítmény:       2,7 kW</t>
  </si>
  <si>
    <t>Grillezőteljesítmény: 1,9 kW</t>
  </si>
  <si>
    <t>rozsdamentes (INOX)</t>
  </si>
  <si>
    <t>Q = 10,9-54,4 W telj.</t>
  </si>
  <si>
    <t>Levegő füstgáz rendszer Viessmann Vitodens 200 kazánhoz</t>
  </si>
  <si>
    <t>AZ  "ráépített típus, kazán csatlakozóval, ellenőrző, mérő</t>
  </si>
  <si>
    <t>és tisztító elemmel, egyenes AZ csővel, tetőeátvezető és</t>
  </si>
  <si>
    <t>kitorkoló elemmel</t>
  </si>
  <si>
    <t>80/125 mm (PPs), L= 3 m</t>
  </si>
  <si>
    <t>klt</t>
  </si>
  <si>
    <t>Kézi rozsdamentesítés, a rozsda eltávolításával,</t>
  </si>
  <si>
    <t>cső és regisztercső  felületén  ( DN 80-ig ), függesztő és</t>
  </si>
  <si>
    <t>tartószerkezeten, állványzaton</t>
  </si>
  <si>
    <t>könnyű rozsdásodás esetén</t>
  </si>
  <si>
    <t>Alapmázolás oldószerrel hígítható alapozóval, a felület</t>
  </si>
  <si>
    <t>megtisztításával, portalanításával,</t>
  </si>
  <si>
    <t>tartó szerkezeten, állványzaton,</t>
  </si>
  <si>
    <t>SUPRALUX KORALKYD típusú,</t>
  </si>
  <si>
    <t>alapozófestékkel</t>
  </si>
  <si>
    <t>fehér</t>
  </si>
  <si>
    <t>Közbenső mázolás a felület megtisztításával, portalanításával,</t>
  </si>
  <si>
    <t>SUPRALUX ASTRALIN típusú,</t>
  </si>
  <si>
    <t>zománcfestékkel</t>
  </si>
  <si>
    <t>sárga</t>
  </si>
  <si>
    <t>Átvonó fedőmázolás oldószerrel hígítható festékkel, a felület</t>
  </si>
  <si>
    <t>megtisztításával,  portalanításával,</t>
  </si>
  <si>
    <t>cső és regisztercső felületén (DN 80-ig), függesztőn és</t>
  </si>
  <si>
    <t>tartóvason,   sormosdó állványzaton,</t>
  </si>
  <si>
    <t>Áttörés helyreállítással, 0,10 m2/db méretig,</t>
  </si>
  <si>
    <t>tégla, vegyes kő- és betonfalban</t>
  </si>
  <si>
    <t>26-50 cm vastagságig</t>
  </si>
  <si>
    <t>Gázszerelési munkák próbái,</t>
  </si>
  <si>
    <t>gázvezetéki rendszer szilárdsági nyomáspróbája</t>
  </si>
  <si>
    <t>gázvezetéki rendszer hatósági szilárdsági nyomáspróbája</t>
  </si>
  <si>
    <t>gázvezetéki rendszer hatósági tömörségi nyomáspróbája</t>
  </si>
  <si>
    <t>Gázszerelési munkák átadás-átvételi eljárásával</t>
  </si>
  <si>
    <t>átadási dokumentáció készítése</t>
  </si>
  <si>
    <t>kéményseprő szakvélemény</t>
  </si>
  <si>
    <t>Szent József Plébániatemplom és</t>
  </si>
  <si>
    <t>Rendház felújításás</t>
  </si>
  <si>
    <t>KIVITELI TERV</t>
  </si>
  <si>
    <t>ÉPÜLETGÉPÉSZET</t>
  </si>
  <si>
    <t>Költségvetési Összesítő</t>
  </si>
  <si>
    <t>A salgótarjáni</t>
  </si>
  <si>
    <t>Szent József Plébániatemplom és Rendház</t>
  </si>
  <si>
    <t>felújításának</t>
  </si>
  <si>
    <t>KIVITELI TERVE</t>
  </si>
  <si>
    <t>Fölgázellátás</t>
  </si>
  <si>
    <t>Külső víz csatorna</t>
  </si>
  <si>
    <t>Belső víz - csatorna szerelés</t>
  </si>
  <si>
    <t>Központifűtés</t>
  </si>
  <si>
    <t>Szellőzés</t>
  </si>
  <si>
    <t>Összesen:</t>
  </si>
  <si>
    <t>ÁFA</t>
  </si>
  <si>
    <t>%</t>
  </si>
  <si>
    <t>Megjegyzés:</t>
  </si>
  <si>
    <t>A kiviteli költségvetési kiírás a tervlapokkal és muszaki leírásal együtt kezelendo !</t>
  </si>
  <si>
    <t>A költségvetésben megadott típusok, gyártmányok minoségi és teljesítmény szint meghatározására</t>
  </si>
  <si>
    <t>szolgálnak, azonos minoségu és muszaki tartalommal, teljesítmény-nyilatkozattal, megfeleloség</t>
  </si>
  <si>
    <t>tanúsítvánnyal rendelkezo termékekkel helyettesíthetok.</t>
  </si>
  <si>
    <t>Díj</t>
  </si>
  <si>
    <t>Anyag</t>
  </si>
  <si>
    <t>Összesen</t>
  </si>
  <si>
    <t>Mindösszesen (nettó Ft)</t>
  </si>
  <si>
    <t>Mind összesen (bruttó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</si>
</sst>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7"/>
      <color rgb="FF000000"/>
      <name val="Arial"/>
      <family val="2"/>
    </font>
    <font>
      <b/>
      <i/>
      <sz val="10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2" fontId="9" fillId="0" borderId="0" xfId="0" applyNumberFormat="1" applyFont="1"/>
    <xf numFmtId="0" fontId="9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E27" sqref="E27"/>
    </sheetView>
  </sheetViews>
  <sheetFormatPr defaultRowHeight="15" x14ac:dyDescent="0.25"/>
  <sheetData>
    <row r="1" spans="1:12" x14ac:dyDescent="0.25">
      <c r="A1" s="2" t="s">
        <v>765</v>
      </c>
      <c r="L1" s="2"/>
    </row>
    <row r="2" spans="1:12" x14ac:dyDescent="0.25">
      <c r="A2" s="2" t="s">
        <v>766</v>
      </c>
      <c r="J2" s="2"/>
    </row>
    <row r="3" spans="1:12" x14ac:dyDescent="0.25">
      <c r="A3" s="2" t="s">
        <v>767</v>
      </c>
      <c r="J3" s="2"/>
    </row>
    <row r="4" spans="1:12" x14ac:dyDescent="0.25">
      <c r="A4" s="2" t="s">
        <v>768</v>
      </c>
    </row>
    <row r="8" spans="1:12" ht="20.25" x14ac:dyDescent="0.3">
      <c r="E8" s="3" t="s">
        <v>769</v>
      </c>
    </row>
    <row r="11" spans="1:12" ht="16.5" x14ac:dyDescent="0.3">
      <c r="F11" s="4" t="s">
        <v>770</v>
      </c>
    </row>
    <row r="12" spans="1:12" ht="16.5" x14ac:dyDescent="0.3">
      <c r="D12" s="4" t="s">
        <v>771</v>
      </c>
    </row>
    <row r="13" spans="1:12" ht="15.75" x14ac:dyDescent="0.25">
      <c r="F13" s="5" t="s">
        <v>772</v>
      </c>
    </row>
    <row r="14" spans="1:12" ht="15.75" x14ac:dyDescent="0.25">
      <c r="F14" s="5" t="s">
        <v>773</v>
      </c>
    </row>
    <row r="15" spans="1:12" ht="15.75" x14ac:dyDescent="0.25">
      <c r="F15" s="5" t="s">
        <v>768</v>
      </c>
    </row>
    <row r="18" spans="1:8" ht="16.5" x14ac:dyDescent="0.3">
      <c r="F18" s="4" t="s">
        <v>787</v>
      </c>
      <c r="H18" s="4" t="s">
        <v>788</v>
      </c>
    </row>
    <row r="19" spans="1:8" ht="16.5" x14ac:dyDescent="0.3">
      <c r="A19" s="6" t="s">
        <v>774</v>
      </c>
      <c r="F19">
        <f>Fölgázellátás!G228</f>
        <v>0</v>
      </c>
      <c r="H19">
        <f>Fölgázellátás!H228</f>
        <v>0</v>
      </c>
    </row>
    <row r="20" spans="1:8" ht="16.5" x14ac:dyDescent="0.3">
      <c r="A20" s="6" t="s">
        <v>775</v>
      </c>
      <c r="F20">
        <f>'Külső víz csatorna'!G145</f>
        <v>0</v>
      </c>
      <c r="H20">
        <f>'Külső víz csatorna'!H145</f>
        <v>0</v>
      </c>
    </row>
    <row r="21" spans="1:8" ht="16.5" x14ac:dyDescent="0.3">
      <c r="A21" s="6" t="s">
        <v>776</v>
      </c>
      <c r="F21">
        <f>'Belső víz - csatorna szerelés'!G388</f>
        <v>0</v>
      </c>
      <c r="H21">
        <f>'Belső víz - csatorna szerelés'!H388</f>
        <v>0</v>
      </c>
    </row>
    <row r="22" spans="1:8" ht="16.5" x14ac:dyDescent="0.3">
      <c r="A22" s="6" t="s">
        <v>777</v>
      </c>
      <c r="F22">
        <f>Központifűtés!G371</f>
        <v>0</v>
      </c>
      <c r="H22">
        <f>Központifűtés!H371</f>
        <v>0</v>
      </c>
    </row>
    <row r="23" spans="1:8" ht="16.5" x14ac:dyDescent="0.3">
      <c r="A23" s="6" t="s">
        <v>778</v>
      </c>
      <c r="F23">
        <f>Szellőzés!G143</f>
        <v>0</v>
      </c>
      <c r="H23">
        <f>Szellőzés!H143</f>
        <v>0</v>
      </c>
    </row>
    <row r="25" spans="1:8" ht="16.5" x14ac:dyDescent="0.3">
      <c r="A25" s="6" t="s">
        <v>779</v>
      </c>
      <c r="F25">
        <f>F19+F20+F21+F22+F23</f>
        <v>0</v>
      </c>
      <c r="H25">
        <f>H19+H20+H21+H22+H23</f>
        <v>0</v>
      </c>
    </row>
    <row r="27" spans="1:8" ht="16.5" x14ac:dyDescent="0.3">
      <c r="A27" s="4" t="s">
        <v>790</v>
      </c>
      <c r="B27" s="1"/>
      <c r="C27" s="1"/>
      <c r="D27" s="1"/>
      <c r="E27" s="1"/>
      <c r="F27" s="1"/>
      <c r="G27" s="1">
        <f>F25+H25</f>
        <v>0</v>
      </c>
    </row>
    <row r="28" spans="1:8" x14ac:dyDescent="0.25">
      <c r="A28" s="1"/>
      <c r="B28" s="1"/>
      <c r="C28" s="1"/>
      <c r="D28" s="1"/>
      <c r="E28" s="1"/>
      <c r="F28" s="1"/>
      <c r="G28" s="1"/>
    </row>
    <row r="29" spans="1:8" ht="16.5" x14ac:dyDescent="0.3">
      <c r="A29" s="4" t="s">
        <v>780</v>
      </c>
      <c r="B29" s="1"/>
      <c r="C29" s="1"/>
      <c r="D29" s="9">
        <v>27</v>
      </c>
      <c r="E29" s="10" t="s">
        <v>781</v>
      </c>
      <c r="F29" s="1"/>
      <c r="G29" s="1">
        <f>G27*0.27</f>
        <v>0</v>
      </c>
    </row>
    <row r="30" spans="1:8" x14ac:dyDescent="0.25">
      <c r="A30" s="1"/>
      <c r="B30" s="1"/>
      <c r="C30" s="1"/>
      <c r="D30" s="1"/>
      <c r="E30" s="1"/>
      <c r="F30" s="1"/>
      <c r="G30" s="1"/>
    </row>
    <row r="31" spans="1:8" ht="16.5" x14ac:dyDescent="0.3">
      <c r="A31" s="4" t="s">
        <v>791</v>
      </c>
      <c r="B31" s="1"/>
      <c r="C31" s="1"/>
      <c r="D31" s="1"/>
      <c r="E31" s="1"/>
      <c r="F31" s="1"/>
      <c r="G31" s="1">
        <f>G27+G29</f>
        <v>0</v>
      </c>
    </row>
    <row r="35" spans="1:1" x14ac:dyDescent="0.25">
      <c r="A35" s="7" t="s">
        <v>782</v>
      </c>
    </row>
    <row r="36" spans="1:1" ht="16.5" x14ac:dyDescent="0.3">
      <c r="A36" s="4" t="s">
        <v>783</v>
      </c>
    </row>
    <row r="37" spans="1:1" ht="16.5" x14ac:dyDescent="0.3">
      <c r="A37" s="4" t="s">
        <v>784</v>
      </c>
    </row>
    <row r="38" spans="1:1" ht="16.5" x14ac:dyDescent="0.3">
      <c r="A38" s="4" t="s">
        <v>785</v>
      </c>
    </row>
    <row r="39" spans="1:1" ht="16.5" x14ac:dyDescent="0.3">
      <c r="A39" s="4" t="s">
        <v>786</v>
      </c>
    </row>
    <row r="42" spans="1:1" ht="16.5" x14ac:dyDescent="0.3">
      <c r="A42" s="4"/>
    </row>
    <row r="58" spans="1:12" x14ac:dyDescent="0.25">
      <c r="A58" s="8"/>
      <c r="L58" s="2"/>
    </row>
    <row r="59" spans="1:12" x14ac:dyDescent="0.25">
      <c r="A5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opLeftCell="A217" workbookViewId="0">
      <selection activeCell="A228" sqref="A228:I228"/>
    </sheetView>
  </sheetViews>
  <sheetFormatPr defaultRowHeight="15" x14ac:dyDescent="0.25"/>
  <cols>
    <col min="1" max="1" width="3" bestFit="1" customWidth="1"/>
    <col min="2" max="2" width="59" bestFit="1" customWidth="1"/>
    <col min="3" max="3" width="5" bestFit="1" customWidth="1"/>
    <col min="4" max="4" width="3.85546875" bestFit="1" customWidth="1"/>
    <col min="5" max="5" width="6" bestFit="1" customWidth="1"/>
    <col min="6" max="6" width="8" bestFit="1" customWidth="1"/>
    <col min="7" max="7" width="12.28515625" customWidth="1"/>
    <col min="8" max="8" width="11.5703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B2" t="s">
        <v>109</v>
      </c>
    </row>
    <row r="3" spans="1:9" x14ac:dyDescent="0.25">
      <c r="B3" t="s">
        <v>583</v>
      </c>
    </row>
    <row r="4" spans="1:9" x14ac:dyDescent="0.25">
      <c r="B4" t="s">
        <v>584</v>
      </c>
    </row>
    <row r="5" spans="1:9" x14ac:dyDescent="0.25">
      <c r="A5">
        <v>1</v>
      </c>
      <c r="C5">
        <v>6</v>
      </c>
      <c r="D5" t="s">
        <v>42</v>
      </c>
      <c r="G5">
        <f>(C5*E5)</f>
        <v>0</v>
      </c>
      <c r="H5">
        <f>(C5*F5)</f>
        <v>0</v>
      </c>
    </row>
    <row r="6" spans="1:9" x14ac:dyDescent="0.25">
      <c r="A6" t="s">
        <v>16</v>
      </c>
    </row>
    <row r="7" spans="1:9" x14ac:dyDescent="0.25">
      <c r="B7" t="s">
        <v>650</v>
      </c>
    </row>
    <row r="8" spans="1:9" x14ac:dyDescent="0.25">
      <c r="B8" t="s">
        <v>651</v>
      </c>
    </row>
    <row r="9" spans="1:9" x14ac:dyDescent="0.25">
      <c r="A9">
        <v>2</v>
      </c>
      <c r="B9" t="s">
        <v>652</v>
      </c>
      <c r="C9">
        <v>40</v>
      </c>
      <c r="D9" t="s">
        <v>42</v>
      </c>
      <c r="G9">
        <f>(C9*E9)</f>
        <v>0</v>
      </c>
      <c r="H9">
        <f>(C9*F9)</f>
        <v>0</v>
      </c>
    </row>
    <row r="10" spans="1:9" x14ac:dyDescent="0.25">
      <c r="A10" t="s">
        <v>16</v>
      </c>
    </row>
    <row r="11" spans="1:9" x14ac:dyDescent="0.25">
      <c r="A11">
        <v>3</v>
      </c>
      <c r="B11" t="s">
        <v>653</v>
      </c>
      <c r="C11">
        <v>30</v>
      </c>
      <c r="D11" t="s">
        <v>42</v>
      </c>
      <c r="G11">
        <f>(C11*E11)</f>
        <v>0</v>
      </c>
      <c r="H11">
        <f>(C11*F11)</f>
        <v>0</v>
      </c>
    </row>
    <row r="12" spans="1:9" x14ac:dyDescent="0.25">
      <c r="A12" t="s">
        <v>16</v>
      </c>
    </row>
    <row r="13" spans="1:9" x14ac:dyDescent="0.25">
      <c r="B13" t="s">
        <v>654</v>
      </c>
    </row>
    <row r="14" spans="1:9" x14ac:dyDescent="0.25">
      <c r="A14">
        <v>4</v>
      </c>
      <c r="C14">
        <v>2</v>
      </c>
      <c r="D14" t="s">
        <v>15</v>
      </c>
      <c r="G14">
        <f>(C14*E14)</f>
        <v>0</v>
      </c>
      <c r="H14">
        <f>(C14*F14)</f>
        <v>0</v>
      </c>
    </row>
    <row r="15" spans="1:9" x14ac:dyDescent="0.25">
      <c r="A15" t="s">
        <v>16</v>
      </c>
    </row>
    <row r="16" spans="1:9" x14ac:dyDescent="0.25">
      <c r="B16" t="s">
        <v>117</v>
      </c>
    </row>
    <row r="17" spans="1:8" x14ac:dyDescent="0.25">
      <c r="A17">
        <v>5</v>
      </c>
      <c r="B17" t="s">
        <v>118</v>
      </c>
      <c r="C17">
        <v>4</v>
      </c>
      <c r="D17" t="s">
        <v>15</v>
      </c>
      <c r="G17">
        <f>(C17*E17)</f>
        <v>0</v>
      </c>
      <c r="H17">
        <f>(C17*F17)</f>
        <v>0</v>
      </c>
    </row>
    <row r="18" spans="1:8" x14ac:dyDescent="0.25">
      <c r="A18" t="s">
        <v>16</v>
      </c>
    </row>
    <row r="19" spans="1:8" x14ac:dyDescent="0.25">
      <c r="B19" t="s">
        <v>120</v>
      </c>
    </row>
    <row r="20" spans="1:8" x14ac:dyDescent="0.25">
      <c r="A20">
        <v>6</v>
      </c>
      <c r="B20" t="s">
        <v>121</v>
      </c>
      <c r="C20">
        <v>2</v>
      </c>
      <c r="D20" t="s">
        <v>15</v>
      </c>
      <c r="G20">
        <f>(C20*E20)</f>
        <v>0</v>
      </c>
      <c r="H20">
        <f>(C20*F20)</f>
        <v>0</v>
      </c>
    </row>
    <row r="21" spans="1:8" x14ac:dyDescent="0.25">
      <c r="A21" t="s">
        <v>16</v>
      </c>
    </row>
    <row r="22" spans="1:8" x14ac:dyDescent="0.25">
      <c r="B22" t="s">
        <v>655</v>
      </c>
    </row>
    <row r="23" spans="1:8" x14ac:dyDescent="0.25">
      <c r="A23">
        <v>7</v>
      </c>
      <c r="C23">
        <v>1</v>
      </c>
      <c r="D23" t="s">
        <v>15</v>
      </c>
      <c r="G23">
        <f>(C23*E23)</f>
        <v>0</v>
      </c>
      <c r="H23">
        <f>(C23*F23)</f>
        <v>0</v>
      </c>
    </row>
    <row r="24" spans="1:8" x14ac:dyDescent="0.25">
      <c r="A24" t="s">
        <v>16</v>
      </c>
    </row>
    <row r="25" spans="1:8" x14ac:dyDescent="0.25">
      <c r="B25" t="s">
        <v>127</v>
      </c>
    </row>
    <row r="26" spans="1:8" x14ac:dyDescent="0.25">
      <c r="A26">
        <v>8</v>
      </c>
      <c r="B26" t="s">
        <v>128</v>
      </c>
      <c r="C26">
        <v>2</v>
      </c>
      <c r="D26" t="s">
        <v>15</v>
      </c>
      <c r="G26">
        <f>(C26*E26)</f>
        <v>0</v>
      </c>
      <c r="H26">
        <f>(C26*F26)</f>
        <v>0</v>
      </c>
    </row>
    <row r="27" spans="1:8" x14ac:dyDescent="0.25">
      <c r="A27" t="s">
        <v>16</v>
      </c>
    </row>
    <row r="28" spans="1:8" x14ac:dyDescent="0.25">
      <c r="B28" t="s">
        <v>656</v>
      </c>
    </row>
    <row r="29" spans="1:8" x14ac:dyDescent="0.25">
      <c r="B29" t="s">
        <v>657</v>
      </c>
    </row>
    <row r="30" spans="1:8" x14ac:dyDescent="0.25">
      <c r="B30" t="s">
        <v>658</v>
      </c>
    </row>
    <row r="31" spans="1:8" x14ac:dyDescent="0.25">
      <c r="B31" t="s">
        <v>659</v>
      </c>
    </row>
    <row r="32" spans="1:8" x14ac:dyDescent="0.25">
      <c r="B32" t="s">
        <v>660</v>
      </c>
    </row>
    <row r="33" spans="1:8" x14ac:dyDescent="0.25">
      <c r="A33">
        <v>9</v>
      </c>
      <c r="B33" t="s">
        <v>661</v>
      </c>
      <c r="C33">
        <v>4</v>
      </c>
      <c r="D33" t="s">
        <v>570</v>
      </c>
      <c r="G33">
        <f>(C33*E33)</f>
        <v>0</v>
      </c>
      <c r="H33">
        <f>(C33*F33)</f>
        <v>0</v>
      </c>
    </row>
    <row r="34" spans="1:8" x14ac:dyDescent="0.25">
      <c r="A34" t="s">
        <v>16</v>
      </c>
    </row>
    <row r="35" spans="1:8" x14ac:dyDescent="0.25">
      <c r="B35" t="s">
        <v>662</v>
      </c>
    </row>
    <row r="36" spans="1:8" x14ac:dyDescent="0.25">
      <c r="B36" t="s">
        <v>663</v>
      </c>
    </row>
    <row r="37" spans="1:8" x14ac:dyDescent="0.25">
      <c r="A37">
        <v>10</v>
      </c>
      <c r="B37" t="s">
        <v>664</v>
      </c>
      <c r="C37">
        <v>0.5</v>
      </c>
      <c r="D37" t="s">
        <v>570</v>
      </c>
      <c r="G37">
        <f>(C37*E37)</f>
        <v>0</v>
      </c>
      <c r="H37">
        <f>(C37*F37)</f>
        <v>0</v>
      </c>
    </row>
    <row r="38" spans="1:8" x14ac:dyDescent="0.25">
      <c r="A38" t="s">
        <v>16</v>
      </c>
    </row>
    <row r="39" spans="1:8" x14ac:dyDescent="0.25">
      <c r="B39" t="s">
        <v>571</v>
      </c>
    </row>
    <row r="40" spans="1:8" x14ac:dyDescent="0.25">
      <c r="B40" t="s">
        <v>572</v>
      </c>
    </row>
    <row r="41" spans="1:8" x14ac:dyDescent="0.25">
      <c r="B41" t="s">
        <v>573</v>
      </c>
    </row>
    <row r="42" spans="1:8" x14ac:dyDescent="0.25">
      <c r="B42" t="s">
        <v>665</v>
      </c>
    </row>
    <row r="43" spans="1:8" x14ac:dyDescent="0.25">
      <c r="A43">
        <v>11</v>
      </c>
      <c r="B43" t="s">
        <v>575</v>
      </c>
      <c r="C43">
        <v>1.75</v>
      </c>
      <c r="D43" t="s">
        <v>570</v>
      </c>
      <c r="G43">
        <f>(C43*E43)</f>
        <v>0</v>
      </c>
      <c r="H43">
        <f>(C43*F43)</f>
        <v>0</v>
      </c>
    </row>
    <row r="44" spans="1:8" x14ac:dyDescent="0.25">
      <c r="A44" t="s">
        <v>16</v>
      </c>
    </row>
    <row r="45" spans="1:8" x14ac:dyDescent="0.25">
      <c r="B45" t="s">
        <v>666</v>
      </c>
    </row>
    <row r="46" spans="1:8" x14ac:dyDescent="0.25">
      <c r="A46">
        <v>12</v>
      </c>
      <c r="B46" t="s">
        <v>578</v>
      </c>
      <c r="C46">
        <v>1.75</v>
      </c>
      <c r="D46" t="s">
        <v>570</v>
      </c>
      <c r="G46">
        <f>(C46*E46)</f>
        <v>0</v>
      </c>
      <c r="H46">
        <f>(C46*F46)</f>
        <v>0</v>
      </c>
    </row>
    <row r="47" spans="1:8" x14ac:dyDescent="0.25">
      <c r="A47" t="s">
        <v>16</v>
      </c>
    </row>
    <row r="48" spans="1:8" x14ac:dyDescent="0.25">
      <c r="B48" t="s">
        <v>580</v>
      </c>
    </row>
    <row r="49" spans="1:8" x14ac:dyDescent="0.25">
      <c r="B49" t="s">
        <v>581</v>
      </c>
    </row>
    <row r="50" spans="1:8" x14ac:dyDescent="0.25">
      <c r="A50">
        <v>13</v>
      </c>
      <c r="B50" t="s">
        <v>582</v>
      </c>
      <c r="C50">
        <v>4</v>
      </c>
      <c r="D50" t="s">
        <v>570</v>
      </c>
      <c r="G50">
        <f>(C50*E50)</f>
        <v>0</v>
      </c>
      <c r="H50">
        <f>(C50*F50)</f>
        <v>0</v>
      </c>
    </row>
    <row r="51" spans="1:8" x14ac:dyDescent="0.25">
      <c r="A51" t="s">
        <v>16</v>
      </c>
    </row>
    <row r="52" spans="1:8" x14ac:dyDescent="0.25">
      <c r="B52" t="s">
        <v>633</v>
      </c>
    </row>
    <row r="53" spans="1:8" x14ac:dyDescent="0.25">
      <c r="B53" t="s">
        <v>667</v>
      </c>
    </row>
    <row r="54" spans="1:8" x14ac:dyDescent="0.25">
      <c r="B54" t="s">
        <v>591</v>
      </c>
    </row>
    <row r="55" spans="1:8" x14ac:dyDescent="0.25">
      <c r="B55" t="s">
        <v>668</v>
      </c>
    </row>
    <row r="56" spans="1:8" x14ac:dyDescent="0.25">
      <c r="B56" t="s">
        <v>669</v>
      </c>
    </row>
    <row r="57" spans="1:8" x14ac:dyDescent="0.25">
      <c r="B57" t="s">
        <v>637</v>
      </c>
    </row>
    <row r="58" spans="1:8" x14ac:dyDescent="0.25">
      <c r="A58">
        <v>14</v>
      </c>
      <c r="B58" t="s">
        <v>670</v>
      </c>
      <c r="C58">
        <v>10</v>
      </c>
      <c r="D58" t="s">
        <v>42</v>
      </c>
      <c r="G58">
        <f>(C58*E58)</f>
        <v>0</v>
      </c>
      <c r="H58">
        <f>(C58*F58)</f>
        <v>0</v>
      </c>
    </row>
    <row r="59" spans="1:8" x14ac:dyDescent="0.25">
      <c r="A59" t="s">
        <v>16</v>
      </c>
    </row>
    <row r="60" spans="1:8" x14ac:dyDescent="0.25">
      <c r="B60" t="s">
        <v>671</v>
      </c>
    </row>
    <row r="61" spans="1:8" x14ac:dyDescent="0.25">
      <c r="B61" t="s">
        <v>672</v>
      </c>
    </row>
    <row r="62" spans="1:8" x14ac:dyDescent="0.25">
      <c r="B62" t="s">
        <v>673</v>
      </c>
    </row>
    <row r="63" spans="1:8" x14ac:dyDescent="0.25">
      <c r="B63" t="s">
        <v>674</v>
      </c>
    </row>
    <row r="64" spans="1:8" x14ac:dyDescent="0.25">
      <c r="B64" t="s">
        <v>675</v>
      </c>
    </row>
    <row r="65" spans="1:8" x14ac:dyDescent="0.25">
      <c r="B65" t="s">
        <v>676</v>
      </c>
    </row>
    <row r="66" spans="1:8" x14ac:dyDescent="0.25">
      <c r="B66" t="s">
        <v>677</v>
      </c>
    </row>
    <row r="67" spans="1:8" x14ac:dyDescent="0.25">
      <c r="B67" t="s">
        <v>678</v>
      </c>
    </row>
    <row r="68" spans="1:8" x14ac:dyDescent="0.25">
      <c r="B68" t="s">
        <v>679</v>
      </c>
    </row>
    <row r="69" spans="1:8" x14ac:dyDescent="0.25">
      <c r="A69">
        <v>15</v>
      </c>
      <c r="B69" t="s">
        <v>680</v>
      </c>
      <c r="C69">
        <v>2</v>
      </c>
      <c r="D69" t="s">
        <v>15</v>
      </c>
      <c r="G69">
        <f>(C69*E69)</f>
        <v>0</v>
      </c>
      <c r="H69">
        <f>(C69*F69)</f>
        <v>0</v>
      </c>
    </row>
    <row r="70" spans="1:8" x14ac:dyDescent="0.25">
      <c r="A70" t="s">
        <v>16</v>
      </c>
    </row>
    <row r="71" spans="1:8" x14ac:dyDescent="0.25">
      <c r="B71" t="s">
        <v>681</v>
      </c>
    </row>
    <row r="72" spans="1:8" x14ac:dyDescent="0.25">
      <c r="B72" t="s">
        <v>682</v>
      </c>
    </row>
    <row r="73" spans="1:8" x14ac:dyDescent="0.25">
      <c r="B73" t="s">
        <v>683</v>
      </c>
    </row>
    <row r="74" spans="1:8" x14ac:dyDescent="0.25">
      <c r="B74" t="s">
        <v>684</v>
      </c>
    </row>
    <row r="75" spans="1:8" x14ac:dyDescent="0.25">
      <c r="B75" t="s">
        <v>685</v>
      </c>
    </row>
    <row r="76" spans="1:8" x14ac:dyDescent="0.25">
      <c r="B76" t="s">
        <v>686</v>
      </c>
    </row>
    <row r="77" spans="1:8" x14ac:dyDescent="0.25">
      <c r="B77" t="s">
        <v>687</v>
      </c>
    </row>
    <row r="78" spans="1:8" x14ac:dyDescent="0.25">
      <c r="A78">
        <v>16</v>
      </c>
      <c r="B78" t="s">
        <v>688</v>
      </c>
      <c r="C78">
        <v>2</v>
      </c>
      <c r="D78" t="s">
        <v>15</v>
      </c>
      <c r="G78">
        <f>(C78*E78)</f>
        <v>0</v>
      </c>
      <c r="H78">
        <f>(C78*F78)</f>
        <v>0</v>
      </c>
    </row>
    <row r="79" spans="1:8" x14ac:dyDescent="0.25">
      <c r="A79" t="s">
        <v>16</v>
      </c>
    </row>
    <row r="80" spans="1:8" x14ac:dyDescent="0.25">
      <c r="B80" t="s">
        <v>689</v>
      </c>
    </row>
    <row r="81" spans="1:8" x14ac:dyDescent="0.25">
      <c r="B81" t="s">
        <v>690</v>
      </c>
    </row>
    <row r="82" spans="1:8" x14ac:dyDescent="0.25">
      <c r="B82" t="s">
        <v>691</v>
      </c>
    </row>
    <row r="83" spans="1:8" x14ac:dyDescent="0.25">
      <c r="A83">
        <v>17</v>
      </c>
      <c r="B83" t="s">
        <v>692</v>
      </c>
      <c r="C83">
        <v>1</v>
      </c>
      <c r="D83" t="s">
        <v>15</v>
      </c>
      <c r="G83">
        <f>(C83*E83)</f>
        <v>0</v>
      </c>
      <c r="H83">
        <f>(C83*F83)</f>
        <v>0</v>
      </c>
    </row>
    <row r="84" spans="1:8" x14ac:dyDescent="0.25">
      <c r="A84" t="s">
        <v>16</v>
      </c>
    </row>
    <row r="85" spans="1:8" x14ac:dyDescent="0.25">
      <c r="B85" t="s">
        <v>693</v>
      </c>
    </row>
    <row r="86" spans="1:8" x14ac:dyDescent="0.25">
      <c r="B86" t="s">
        <v>694</v>
      </c>
    </row>
    <row r="87" spans="1:8" x14ac:dyDescent="0.25">
      <c r="B87" t="s">
        <v>695</v>
      </c>
    </row>
    <row r="88" spans="1:8" x14ac:dyDescent="0.25">
      <c r="B88" t="s">
        <v>696</v>
      </c>
    </row>
    <row r="89" spans="1:8" x14ac:dyDescent="0.25">
      <c r="B89" t="s">
        <v>697</v>
      </c>
    </row>
    <row r="90" spans="1:8" x14ac:dyDescent="0.25">
      <c r="B90" t="s">
        <v>698</v>
      </c>
    </row>
    <row r="91" spans="1:8" x14ac:dyDescent="0.25">
      <c r="B91" t="s">
        <v>699</v>
      </c>
    </row>
    <row r="92" spans="1:8" x14ac:dyDescent="0.25">
      <c r="B92" t="s">
        <v>700</v>
      </c>
    </row>
    <row r="93" spans="1:8" x14ac:dyDescent="0.25">
      <c r="B93" t="s">
        <v>701</v>
      </c>
    </row>
    <row r="94" spans="1:8" x14ac:dyDescent="0.25">
      <c r="B94" t="s">
        <v>702</v>
      </c>
    </row>
    <row r="95" spans="1:8" x14ac:dyDescent="0.25">
      <c r="B95" t="s">
        <v>703</v>
      </c>
    </row>
    <row r="96" spans="1:8" x14ac:dyDescent="0.25">
      <c r="B96" t="s">
        <v>704</v>
      </c>
    </row>
    <row r="97" spans="1:8" x14ac:dyDescent="0.25">
      <c r="B97" t="s">
        <v>705</v>
      </c>
    </row>
    <row r="98" spans="1:8" x14ac:dyDescent="0.25">
      <c r="A98">
        <v>18</v>
      </c>
      <c r="C98">
        <v>1</v>
      </c>
      <c r="D98" t="s">
        <v>15</v>
      </c>
      <c r="G98">
        <f>(C98*E98)</f>
        <v>0</v>
      </c>
      <c r="H98">
        <f>(C98*F98)</f>
        <v>0</v>
      </c>
    </row>
    <row r="99" spans="1:8" x14ac:dyDescent="0.25">
      <c r="A99" t="s">
        <v>16</v>
      </c>
    </row>
    <row r="100" spans="1:8" x14ac:dyDescent="0.25">
      <c r="B100" t="s">
        <v>706</v>
      </c>
    </row>
    <row r="101" spans="1:8" x14ac:dyDescent="0.25">
      <c r="B101" t="s">
        <v>707</v>
      </c>
    </row>
    <row r="102" spans="1:8" x14ac:dyDescent="0.25">
      <c r="B102" t="s">
        <v>708</v>
      </c>
    </row>
    <row r="103" spans="1:8" x14ac:dyDescent="0.25">
      <c r="B103" t="s">
        <v>709</v>
      </c>
    </row>
    <row r="104" spans="1:8" x14ac:dyDescent="0.25">
      <c r="B104" t="s">
        <v>172</v>
      </c>
    </row>
    <row r="105" spans="1:8" x14ac:dyDescent="0.25">
      <c r="B105" t="s">
        <v>710</v>
      </c>
    </row>
    <row r="106" spans="1:8" x14ac:dyDescent="0.25">
      <c r="A106">
        <v>19</v>
      </c>
      <c r="B106" t="s">
        <v>711</v>
      </c>
      <c r="C106">
        <v>2</v>
      </c>
      <c r="D106" t="s">
        <v>42</v>
      </c>
      <c r="G106">
        <f>(C106*E106)</f>
        <v>0</v>
      </c>
      <c r="H106">
        <f>(C106*F106)</f>
        <v>0</v>
      </c>
    </row>
    <row r="107" spans="1:8" x14ac:dyDescent="0.25">
      <c r="A107" t="s">
        <v>16</v>
      </c>
    </row>
    <row r="108" spans="1:8" x14ac:dyDescent="0.25">
      <c r="A108">
        <v>20</v>
      </c>
      <c r="B108" t="s">
        <v>251</v>
      </c>
      <c r="C108">
        <v>2</v>
      </c>
      <c r="D108" t="s">
        <v>42</v>
      </c>
      <c r="G108">
        <f>(C108*E108)</f>
        <v>0</v>
      </c>
      <c r="H108">
        <f>(C108*F108)</f>
        <v>0</v>
      </c>
    </row>
    <row r="109" spans="1:8" x14ac:dyDescent="0.25">
      <c r="A109" t="s">
        <v>16</v>
      </c>
    </row>
    <row r="110" spans="1:8" x14ac:dyDescent="0.25">
      <c r="A110">
        <v>21</v>
      </c>
      <c r="B110" t="s">
        <v>253</v>
      </c>
      <c r="C110">
        <v>48</v>
      </c>
      <c r="D110" t="s">
        <v>42</v>
      </c>
      <c r="G110">
        <f>(C110*E110)</f>
        <v>0</v>
      </c>
      <c r="H110">
        <f>(C110*F110)</f>
        <v>0</v>
      </c>
    </row>
    <row r="111" spans="1:8" x14ac:dyDescent="0.25">
      <c r="A111" t="s">
        <v>16</v>
      </c>
    </row>
    <row r="112" spans="1:8" x14ac:dyDescent="0.25">
      <c r="A112">
        <v>22</v>
      </c>
      <c r="B112" t="s">
        <v>254</v>
      </c>
      <c r="C112">
        <v>2</v>
      </c>
      <c r="D112" t="s">
        <v>42</v>
      </c>
      <c r="G112">
        <f>(C112*E112)</f>
        <v>0</v>
      </c>
      <c r="H112">
        <f>(C112*F112)</f>
        <v>0</v>
      </c>
    </row>
    <row r="113" spans="1:8" x14ac:dyDescent="0.25">
      <c r="A113" t="s">
        <v>16</v>
      </c>
    </row>
    <row r="114" spans="1:8" x14ac:dyDescent="0.25">
      <c r="B114" t="s">
        <v>712</v>
      </c>
    </row>
    <row r="115" spans="1:8" x14ac:dyDescent="0.25">
      <c r="B115" t="s">
        <v>31</v>
      </c>
    </row>
    <row r="116" spans="1:8" x14ac:dyDescent="0.25">
      <c r="A116">
        <v>23</v>
      </c>
      <c r="B116" t="s">
        <v>713</v>
      </c>
      <c r="C116">
        <v>1</v>
      </c>
      <c r="D116" t="s">
        <v>15</v>
      </c>
      <c r="G116">
        <f>(C116*E116)</f>
        <v>0</v>
      </c>
      <c r="H116">
        <f>(C116*F116)</f>
        <v>0</v>
      </c>
    </row>
    <row r="117" spans="1:8" x14ac:dyDescent="0.25">
      <c r="A117" t="s">
        <v>16</v>
      </c>
    </row>
    <row r="118" spans="1:8" x14ac:dyDescent="0.25">
      <c r="A118">
        <v>24</v>
      </c>
      <c r="B118" t="s">
        <v>643</v>
      </c>
      <c r="C118">
        <v>1</v>
      </c>
      <c r="D118" t="s">
        <v>15</v>
      </c>
      <c r="G118">
        <f>(C118*E118)</f>
        <v>0</v>
      </c>
      <c r="H118">
        <f>(C118*F118)</f>
        <v>0</v>
      </c>
    </row>
    <row r="119" spans="1:8" x14ac:dyDescent="0.25">
      <c r="A119" t="s">
        <v>16</v>
      </c>
    </row>
    <row r="120" spans="1:8" x14ac:dyDescent="0.25">
      <c r="B120" t="s">
        <v>714</v>
      </c>
    </row>
    <row r="121" spans="1:8" x14ac:dyDescent="0.25">
      <c r="B121" t="s">
        <v>715</v>
      </c>
    </row>
    <row r="122" spans="1:8" x14ac:dyDescent="0.25">
      <c r="B122" t="s">
        <v>31</v>
      </c>
    </row>
    <row r="123" spans="1:8" x14ac:dyDescent="0.25">
      <c r="B123" t="s">
        <v>716</v>
      </c>
    </row>
    <row r="124" spans="1:8" x14ac:dyDescent="0.25">
      <c r="B124" t="s">
        <v>717</v>
      </c>
    </row>
    <row r="125" spans="1:8" x14ac:dyDescent="0.25">
      <c r="A125">
        <v>25</v>
      </c>
      <c r="B125" t="s">
        <v>718</v>
      </c>
      <c r="C125">
        <v>1</v>
      </c>
      <c r="D125" t="s">
        <v>15</v>
      </c>
      <c r="G125">
        <f>(C125*E125)</f>
        <v>0</v>
      </c>
      <c r="H125">
        <f>(C125*F125)</f>
        <v>0</v>
      </c>
    </row>
    <row r="126" spans="1:8" x14ac:dyDescent="0.25">
      <c r="A126" t="s">
        <v>16</v>
      </c>
    </row>
    <row r="127" spans="1:8" x14ac:dyDescent="0.25">
      <c r="A127">
        <v>26</v>
      </c>
      <c r="B127" t="s">
        <v>719</v>
      </c>
      <c r="C127">
        <v>2</v>
      </c>
      <c r="D127" t="s">
        <v>15</v>
      </c>
      <c r="G127">
        <f>(C127*E127)</f>
        <v>0</v>
      </c>
      <c r="H127">
        <f>(C127*F127)</f>
        <v>0</v>
      </c>
    </row>
    <row r="128" spans="1:8" x14ac:dyDescent="0.25">
      <c r="A128" t="s">
        <v>16</v>
      </c>
    </row>
    <row r="129" spans="1:8" x14ac:dyDescent="0.25">
      <c r="B129" t="s">
        <v>383</v>
      </c>
    </row>
    <row r="130" spans="1:8" x14ac:dyDescent="0.25">
      <c r="A130">
        <v>27</v>
      </c>
      <c r="B130" t="s">
        <v>720</v>
      </c>
      <c r="C130">
        <v>1</v>
      </c>
      <c r="D130" t="s">
        <v>15</v>
      </c>
      <c r="G130">
        <f>(C130*E130)</f>
        <v>0</v>
      </c>
      <c r="H130">
        <f>(C130*F130)</f>
        <v>0</v>
      </c>
    </row>
    <row r="131" spans="1:8" x14ac:dyDescent="0.25">
      <c r="A131" t="s">
        <v>16</v>
      </c>
    </row>
    <row r="132" spans="1:8" x14ac:dyDescent="0.25">
      <c r="B132" t="s">
        <v>721</v>
      </c>
    </row>
    <row r="133" spans="1:8" x14ac:dyDescent="0.25">
      <c r="B133" t="s">
        <v>722</v>
      </c>
    </row>
    <row r="134" spans="1:8" x14ac:dyDescent="0.25">
      <c r="B134" t="s">
        <v>723</v>
      </c>
    </row>
    <row r="135" spans="1:8" x14ac:dyDescent="0.25">
      <c r="B135" t="s">
        <v>724</v>
      </c>
    </row>
    <row r="136" spans="1:8" x14ac:dyDescent="0.25">
      <c r="B136" t="s">
        <v>725</v>
      </c>
    </row>
    <row r="137" spans="1:8" x14ac:dyDescent="0.25">
      <c r="B137" t="s">
        <v>726</v>
      </c>
    </row>
    <row r="138" spans="1:8" x14ac:dyDescent="0.25">
      <c r="B138" t="s">
        <v>727</v>
      </c>
    </row>
    <row r="139" spans="1:8" x14ac:dyDescent="0.25">
      <c r="B139" t="s">
        <v>728</v>
      </c>
    </row>
    <row r="140" spans="1:8" x14ac:dyDescent="0.25">
      <c r="B140" t="s">
        <v>729</v>
      </c>
    </row>
    <row r="141" spans="1:8" x14ac:dyDescent="0.25">
      <c r="A141">
        <v>28</v>
      </c>
      <c r="C141">
        <v>1</v>
      </c>
      <c r="D141" t="s">
        <v>15</v>
      </c>
      <c r="G141">
        <f>(C141*E141)</f>
        <v>0</v>
      </c>
      <c r="H141">
        <f>(C141*F141)</f>
        <v>0</v>
      </c>
    </row>
    <row r="142" spans="1:8" x14ac:dyDescent="0.25">
      <c r="A142" t="s">
        <v>16</v>
      </c>
    </row>
    <row r="143" spans="1:8" x14ac:dyDescent="0.25">
      <c r="B143" t="s">
        <v>132</v>
      </c>
    </row>
    <row r="144" spans="1:8" x14ac:dyDescent="0.25">
      <c r="B144" t="s">
        <v>133</v>
      </c>
    </row>
    <row r="145" spans="1:8" x14ac:dyDescent="0.25">
      <c r="B145" t="s">
        <v>134</v>
      </c>
    </row>
    <row r="146" spans="1:8" x14ac:dyDescent="0.25">
      <c r="B146" t="s">
        <v>135</v>
      </c>
    </row>
    <row r="147" spans="1:8" x14ac:dyDescent="0.25">
      <c r="B147" t="s">
        <v>136</v>
      </c>
    </row>
    <row r="148" spans="1:8" x14ac:dyDescent="0.25">
      <c r="B148" t="s">
        <v>137</v>
      </c>
    </row>
    <row r="149" spans="1:8" x14ac:dyDescent="0.25">
      <c r="B149" t="s">
        <v>138</v>
      </c>
    </row>
    <row r="150" spans="1:8" x14ac:dyDescent="0.25">
      <c r="B150" t="s">
        <v>139</v>
      </c>
    </row>
    <row r="151" spans="1:8" x14ac:dyDescent="0.25">
      <c r="A151">
        <v>29</v>
      </c>
      <c r="B151" t="s">
        <v>730</v>
      </c>
      <c r="C151">
        <v>2</v>
      </c>
      <c r="D151" t="s">
        <v>15</v>
      </c>
      <c r="G151">
        <f>(C151*E151)</f>
        <v>0</v>
      </c>
      <c r="H151">
        <f>(C151*F151)</f>
        <v>0</v>
      </c>
    </row>
    <row r="152" spans="1:8" x14ac:dyDescent="0.25">
      <c r="A152" t="s">
        <v>16</v>
      </c>
    </row>
    <row r="153" spans="1:8" x14ac:dyDescent="0.25">
      <c r="B153" t="s">
        <v>731</v>
      </c>
    </row>
    <row r="154" spans="1:8" x14ac:dyDescent="0.25">
      <c r="B154" t="s">
        <v>732</v>
      </c>
    </row>
    <row r="155" spans="1:8" x14ac:dyDescent="0.25">
      <c r="B155" t="s">
        <v>733</v>
      </c>
    </row>
    <row r="156" spans="1:8" x14ac:dyDescent="0.25">
      <c r="B156" t="s">
        <v>734</v>
      </c>
    </row>
    <row r="157" spans="1:8" x14ac:dyDescent="0.25">
      <c r="B157" t="s">
        <v>735</v>
      </c>
    </row>
    <row r="158" spans="1:8" x14ac:dyDescent="0.25">
      <c r="A158">
        <v>30</v>
      </c>
      <c r="C158">
        <v>2</v>
      </c>
      <c r="D158" t="s">
        <v>736</v>
      </c>
      <c r="G158">
        <f>(C158*E158)</f>
        <v>0</v>
      </c>
      <c r="H158">
        <f>(C158*F158)</f>
        <v>0</v>
      </c>
    </row>
    <row r="159" spans="1:8" x14ac:dyDescent="0.25">
      <c r="A159" t="s">
        <v>16</v>
      </c>
    </row>
    <row r="160" spans="1:8" x14ac:dyDescent="0.25">
      <c r="B160" t="s">
        <v>737</v>
      </c>
    </row>
    <row r="161" spans="1:8" x14ac:dyDescent="0.25">
      <c r="B161" t="s">
        <v>738</v>
      </c>
    </row>
    <row r="162" spans="1:8" x14ac:dyDescent="0.25">
      <c r="B162" t="s">
        <v>739</v>
      </c>
    </row>
    <row r="163" spans="1:8" x14ac:dyDescent="0.25">
      <c r="A163">
        <v>31</v>
      </c>
      <c r="B163" t="s">
        <v>740</v>
      </c>
      <c r="C163">
        <v>54</v>
      </c>
      <c r="D163" t="s">
        <v>42</v>
      </c>
      <c r="G163">
        <f>(C163*E163)</f>
        <v>0</v>
      </c>
      <c r="H163">
        <f>(C163*F163)</f>
        <v>0</v>
      </c>
    </row>
    <row r="164" spans="1:8" x14ac:dyDescent="0.25">
      <c r="A164" t="s">
        <v>16</v>
      </c>
    </row>
    <row r="165" spans="1:8" x14ac:dyDescent="0.25">
      <c r="B165" t="s">
        <v>741</v>
      </c>
    </row>
    <row r="166" spans="1:8" x14ac:dyDescent="0.25">
      <c r="B166" t="s">
        <v>742</v>
      </c>
    </row>
    <row r="167" spans="1:8" x14ac:dyDescent="0.25">
      <c r="B167" t="s">
        <v>738</v>
      </c>
    </row>
    <row r="168" spans="1:8" x14ac:dyDescent="0.25">
      <c r="B168" t="s">
        <v>743</v>
      </c>
    </row>
    <row r="169" spans="1:8" x14ac:dyDescent="0.25">
      <c r="B169" t="s">
        <v>744</v>
      </c>
    </row>
    <row r="170" spans="1:8" x14ac:dyDescent="0.25">
      <c r="B170" t="s">
        <v>745</v>
      </c>
    </row>
    <row r="171" spans="1:8" x14ac:dyDescent="0.25">
      <c r="A171">
        <v>32</v>
      </c>
      <c r="B171" t="s">
        <v>746</v>
      </c>
      <c r="C171">
        <v>54</v>
      </c>
      <c r="D171" t="s">
        <v>42</v>
      </c>
      <c r="G171">
        <f>(C171*E171)</f>
        <v>0</v>
      </c>
      <c r="H171">
        <f>(C171*F171)</f>
        <v>0</v>
      </c>
    </row>
    <row r="172" spans="1:8" x14ac:dyDescent="0.25">
      <c r="A172" t="s">
        <v>16</v>
      </c>
    </row>
    <row r="173" spans="1:8" x14ac:dyDescent="0.25">
      <c r="B173" t="s">
        <v>747</v>
      </c>
    </row>
    <row r="174" spans="1:8" x14ac:dyDescent="0.25">
      <c r="B174" t="s">
        <v>738</v>
      </c>
    </row>
    <row r="175" spans="1:8" x14ac:dyDescent="0.25">
      <c r="B175" t="s">
        <v>743</v>
      </c>
    </row>
    <row r="176" spans="1:8" x14ac:dyDescent="0.25">
      <c r="B176" t="s">
        <v>748</v>
      </c>
    </row>
    <row r="177" spans="1:8" x14ac:dyDescent="0.25">
      <c r="B177" t="s">
        <v>749</v>
      </c>
    </row>
    <row r="178" spans="1:8" x14ac:dyDescent="0.25">
      <c r="A178">
        <v>33</v>
      </c>
      <c r="B178" t="s">
        <v>750</v>
      </c>
      <c r="C178">
        <v>54</v>
      </c>
      <c r="D178" t="s">
        <v>42</v>
      </c>
      <c r="G178">
        <f>(C178*E178)</f>
        <v>0</v>
      </c>
      <c r="H178">
        <f>(C178*F178)</f>
        <v>0</v>
      </c>
    </row>
    <row r="179" spans="1:8" x14ac:dyDescent="0.25">
      <c r="A179" t="s">
        <v>16</v>
      </c>
    </row>
    <row r="180" spans="1:8" x14ac:dyDescent="0.25">
      <c r="B180" t="s">
        <v>751</v>
      </c>
    </row>
    <row r="181" spans="1:8" x14ac:dyDescent="0.25">
      <c r="B181" t="s">
        <v>752</v>
      </c>
    </row>
    <row r="182" spans="1:8" x14ac:dyDescent="0.25">
      <c r="B182" t="s">
        <v>753</v>
      </c>
    </row>
    <row r="183" spans="1:8" x14ac:dyDescent="0.25">
      <c r="B183" t="s">
        <v>754</v>
      </c>
    </row>
    <row r="184" spans="1:8" x14ac:dyDescent="0.25">
      <c r="B184" t="s">
        <v>748</v>
      </c>
    </row>
    <row r="185" spans="1:8" x14ac:dyDescent="0.25">
      <c r="B185" t="s">
        <v>749</v>
      </c>
    </row>
    <row r="186" spans="1:8" x14ac:dyDescent="0.25">
      <c r="A186">
        <v>34</v>
      </c>
      <c r="B186" t="s">
        <v>750</v>
      </c>
      <c r="C186">
        <v>54</v>
      </c>
      <c r="D186" t="s">
        <v>42</v>
      </c>
      <c r="G186">
        <f>(C186*E186)</f>
        <v>0</v>
      </c>
      <c r="H186">
        <f>(C186*F186)</f>
        <v>0</v>
      </c>
    </row>
    <row r="187" spans="1:8" x14ac:dyDescent="0.25">
      <c r="A187" t="s">
        <v>16</v>
      </c>
    </row>
    <row r="188" spans="1:8" x14ac:dyDescent="0.25">
      <c r="B188" t="s">
        <v>755</v>
      </c>
    </row>
    <row r="189" spans="1:8" x14ac:dyDescent="0.25">
      <c r="B189" t="s">
        <v>756</v>
      </c>
    </row>
    <row r="190" spans="1:8" x14ac:dyDescent="0.25">
      <c r="A190">
        <v>35</v>
      </c>
      <c r="B190" t="s">
        <v>757</v>
      </c>
      <c r="C190">
        <v>4</v>
      </c>
      <c r="D190" t="s">
        <v>15</v>
      </c>
      <c r="G190">
        <f>(C190*E190)</f>
        <v>0</v>
      </c>
      <c r="H190">
        <f>(C190*F190)</f>
        <v>0</v>
      </c>
    </row>
    <row r="191" spans="1:8" x14ac:dyDescent="0.25">
      <c r="A191" t="s">
        <v>16</v>
      </c>
    </row>
    <row r="192" spans="1:8" x14ac:dyDescent="0.25">
      <c r="B192" t="s">
        <v>755</v>
      </c>
    </row>
    <row r="193" spans="1:8" x14ac:dyDescent="0.25">
      <c r="B193" t="s">
        <v>94</v>
      </c>
    </row>
    <row r="194" spans="1:8" x14ac:dyDescent="0.25">
      <c r="A194">
        <v>36</v>
      </c>
      <c r="B194" t="s">
        <v>95</v>
      </c>
      <c r="C194">
        <v>4</v>
      </c>
      <c r="D194" t="s">
        <v>15</v>
      </c>
      <c r="G194">
        <f>(C194*E194)</f>
        <v>0</v>
      </c>
      <c r="H194">
        <f>(C194*F194)</f>
        <v>0</v>
      </c>
    </row>
    <row r="195" spans="1:8" x14ac:dyDescent="0.25">
      <c r="A195" t="s">
        <v>16</v>
      </c>
    </row>
    <row r="196" spans="1:8" x14ac:dyDescent="0.25">
      <c r="B196" t="s">
        <v>758</v>
      </c>
    </row>
    <row r="197" spans="1:8" x14ac:dyDescent="0.25">
      <c r="B197" t="s">
        <v>759</v>
      </c>
    </row>
    <row r="198" spans="1:8" x14ac:dyDescent="0.25">
      <c r="A198">
        <v>37</v>
      </c>
      <c r="C198">
        <v>2</v>
      </c>
      <c r="D198" t="s">
        <v>99</v>
      </c>
      <c r="G198">
        <f>(C198*E198)</f>
        <v>0</v>
      </c>
      <c r="H198">
        <f>(C198*F198)</f>
        <v>0</v>
      </c>
    </row>
    <row r="199" spans="1:8" x14ac:dyDescent="0.25">
      <c r="A199" t="s">
        <v>16</v>
      </c>
    </row>
    <row r="200" spans="1:8" x14ac:dyDescent="0.25">
      <c r="B200" t="s">
        <v>760</v>
      </c>
    </row>
    <row r="201" spans="1:8" x14ac:dyDescent="0.25">
      <c r="A201">
        <v>38</v>
      </c>
      <c r="C201">
        <v>1</v>
      </c>
      <c r="D201" t="s">
        <v>99</v>
      </c>
      <c r="G201">
        <f>(C201*E201)</f>
        <v>0</v>
      </c>
      <c r="H201">
        <f>(C201*F201)</f>
        <v>0</v>
      </c>
    </row>
    <row r="202" spans="1:8" x14ac:dyDescent="0.25">
      <c r="A202" t="s">
        <v>16</v>
      </c>
    </row>
    <row r="203" spans="1:8" x14ac:dyDescent="0.25">
      <c r="B203" t="s">
        <v>761</v>
      </c>
    </row>
    <row r="204" spans="1:8" x14ac:dyDescent="0.25">
      <c r="A204">
        <v>39</v>
      </c>
      <c r="C204">
        <v>1</v>
      </c>
      <c r="D204" t="s">
        <v>99</v>
      </c>
      <c r="G204">
        <f>(C204*E204)</f>
        <v>0</v>
      </c>
      <c r="H204">
        <f>(C204*F204)</f>
        <v>0</v>
      </c>
    </row>
    <row r="205" spans="1:8" x14ac:dyDescent="0.25">
      <c r="A205" t="s">
        <v>16</v>
      </c>
    </row>
    <row r="206" spans="1:8" x14ac:dyDescent="0.25">
      <c r="B206" t="s">
        <v>762</v>
      </c>
    </row>
    <row r="207" spans="1:8" x14ac:dyDescent="0.25">
      <c r="B207" t="s">
        <v>338</v>
      </c>
    </row>
    <row r="208" spans="1:8" x14ac:dyDescent="0.25">
      <c r="B208" t="s">
        <v>763</v>
      </c>
    </row>
    <row r="209" spans="1:8" x14ac:dyDescent="0.25">
      <c r="A209">
        <v>40</v>
      </c>
      <c r="C209">
        <v>1</v>
      </c>
      <c r="D209" t="s">
        <v>99</v>
      </c>
      <c r="G209">
        <f>(C209*E209)</f>
        <v>0</v>
      </c>
      <c r="H209">
        <f>(C209*F209)</f>
        <v>0</v>
      </c>
    </row>
    <row r="210" spans="1:8" x14ac:dyDescent="0.25">
      <c r="A210" t="s">
        <v>16</v>
      </c>
    </row>
    <row r="211" spans="1:8" x14ac:dyDescent="0.25">
      <c r="B211" t="s">
        <v>105</v>
      </c>
    </row>
    <row r="212" spans="1:8" x14ac:dyDescent="0.25">
      <c r="A212">
        <v>41</v>
      </c>
      <c r="C212">
        <v>1</v>
      </c>
      <c r="D212" t="s">
        <v>99</v>
      </c>
      <c r="G212">
        <f>(C212*E212)</f>
        <v>0</v>
      </c>
      <c r="H212">
        <f>(C212*F212)</f>
        <v>0</v>
      </c>
    </row>
    <row r="213" spans="1:8" x14ac:dyDescent="0.25">
      <c r="A213" t="s">
        <v>16</v>
      </c>
    </row>
    <row r="214" spans="1:8" x14ac:dyDescent="0.25">
      <c r="B214" t="s">
        <v>339</v>
      </c>
    </row>
    <row r="215" spans="1:8" x14ac:dyDescent="0.25">
      <c r="A215">
        <v>42</v>
      </c>
      <c r="C215">
        <v>2</v>
      </c>
      <c r="D215" t="s">
        <v>99</v>
      </c>
      <c r="G215">
        <f>(C215*E215)</f>
        <v>0</v>
      </c>
      <c r="H215">
        <f>(C215*F215)</f>
        <v>0</v>
      </c>
    </row>
    <row r="216" spans="1:8" x14ac:dyDescent="0.25">
      <c r="A216" t="s">
        <v>16</v>
      </c>
    </row>
    <row r="217" spans="1:8" x14ac:dyDescent="0.25">
      <c r="B217" t="s">
        <v>340</v>
      </c>
    </row>
    <row r="218" spans="1:8" x14ac:dyDescent="0.25">
      <c r="A218">
        <v>43</v>
      </c>
      <c r="C218">
        <v>2</v>
      </c>
      <c r="D218" t="s">
        <v>99</v>
      </c>
      <c r="G218">
        <f>(C218*E218)</f>
        <v>0</v>
      </c>
      <c r="H218">
        <f>(C218*F218)</f>
        <v>0</v>
      </c>
    </row>
    <row r="219" spans="1:8" x14ac:dyDescent="0.25">
      <c r="A219" t="s">
        <v>16</v>
      </c>
    </row>
    <row r="220" spans="1:8" x14ac:dyDescent="0.25">
      <c r="B220" t="s">
        <v>557</v>
      </c>
    </row>
    <row r="221" spans="1:8" x14ac:dyDescent="0.25">
      <c r="B221" t="s">
        <v>338</v>
      </c>
    </row>
    <row r="222" spans="1:8" x14ac:dyDescent="0.25">
      <c r="B222" t="s">
        <v>764</v>
      </c>
    </row>
    <row r="223" spans="1:8" x14ac:dyDescent="0.25">
      <c r="A223">
        <v>44</v>
      </c>
      <c r="C223">
        <v>2</v>
      </c>
      <c r="D223" t="s">
        <v>15</v>
      </c>
      <c r="G223">
        <f>(C223*E223)</f>
        <v>0</v>
      </c>
      <c r="H223">
        <f>(C223*F223)</f>
        <v>0</v>
      </c>
    </row>
    <row r="224" spans="1:8" x14ac:dyDescent="0.25">
      <c r="A224" t="s">
        <v>16</v>
      </c>
    </row>
    <row r="225" spans="1:8" x14ac:dyDescent="0.25">
      <c r="B225" t="s">
        <v>108</v>
      </c>
    </row>
    <row r="226" spans="1:8" x14ac:dyDescent="0.25">
      <c r="A226">
        <v>45</v>
      </c>
      <c r="C226">
        <v>8</v>
      </c>
      <c r="D226" t="s">
        <v>15</v>
      </c>
      <c r="G226">
        <f>(C226*E226)</f>
        <v>0</v>
      </c>
      <c r="H226">
        <f>(C226*F226)</f>
        <v>0</v>
      </c>
    </row>
    <row r="227" spans="1:8" x14ac:dyDescent="0.25">
      <c r="A227" t="s">
        <v>16</v>
      </c>
    </row>
    <row r="228" spans="1:8" x14ac:dyDescent="0.25">
      <c r="B228" s="1" t="s">
        <v>789</v>
      </c>
      <c r="G228" s="1">
        <f>G5+G9+G11+G14+G17+G20+G23+G26+G33+G37+G43+G46+G50+G58+G69+G78+G83+G98+G106+G108+G110+G112+G116+G118+G125+G127+G130+G141+G151+G158+G163+G171+G178+G186+G190+G194+G198+G201+G204+G209+G212+G215+G218+G223+G226</f>
        <v>0</v>
      </c>
      <c r="H228" s="1">
        <f>H5+H9+H11+H14+H17+H20+H23+H26+H33+H37+H43+H46+H50+H58+H69+H78+H83+H98+H106+H108+H110+H112+H116+H118+H125+H127+H130+H141+H151+H158+H163+H171+H178+H186+H190+H194+H198+H201+H204+H209+H212+H215+H218+H223+H226</f>
        <v>0</v>
      </c>
    </row>
  </sheetData>
  <pageMargins left="0.31496062992125984" right="0.51181102362204722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135" workbookViewId="0">
      <selection activeCell="H145" sqref="G145:H148"/>
    </sheetView>
  </sheetViews>
  <sheetFormatPr defaultRowHeight="15" x14ac:dyDescent="0.25"/>
  <cols>
    <col min="1" max="1" width="3" bestFit="1" customWidth="1"/>
    <col min="2" max="2" width="60.42578125" bestFit="1" customWidth="1"/>
    <col min="3" max="3" width="3" bestFit="1" customWidth="1"/>
    <col min="4" max="4" width="5.7109375" bestFit="1" customWidth="1"/>
    <col min="5" max="5" width="8" bestFit="1" customWidth="1"/>
    <col min="6" max="6" width="8.85546875" customWidth="1"/>
    <col min="7" max="7" width="10.85546875" customWidth="1"/>
    <col min="8" max="8" width="1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B2" t="s">
        <v>109</v>
      </c>
    </row>
    <row r="3" spans="1:9" x14ac:dyDescent="0.25">
      <c r="B3" t="s">
        <v>559</v>
      </c>
    </row>
    <row r="4" spans="1:9" x14ac:dyDescent="0.25">
      <c r="B4" t="s">
        <v>560</v>
      </c>
    </row>
    <row r="5" spans="1:9" x14ac:dyDescent="0.25">
      <c r="B5" t="s">
        <v>561</v>
      </c>
    </row>
    <row r="6" spans="1:9" x14ac:dyDescent="0.25">
      <c r="B6" t="s">
        <v>562</v>
      </c>
    </row>
    <row r="7" spans="1:9" x14ac:dyDescent="0.25">
      <c r="A7">
        <v>1</v>
      </c>
      <c r="B7" t="s">
        <v>563</v>
      </c>
      <c r="C7">
        <v>6</v>
      </c>
      <c r="D7" t="s">
        <v>564</v>
      </c>
      <c r="G7">
        <f>(C7*E7)</f>
        <v>0</v>
      </c>
      <c r="H7">
        <f>(C7*F7)</f>
        <v>0</v>
      </c>
    </row>
    <row r="8" spans="1:9" x14ac:dyDescent="0.25">
      <c r="A8" t="s">
        <v>16</v>
      </c>
    </row>
    <row r="9" spans="1:9" x14ac:dyDescent="0.25">
      <c r="B9" t="s">
        <v>565</v>
      </c>
    </row>
    <row r="10" spans="1:9" x14ac:dyDescent="0.25">
      <c r="B10" t="s">
        <v>566</v>
      </c>
    </row>
    <row r="11" spans="1:9" x14ac:dyDescent="0.25">
      <c r="B11" t="s">
        <v>567</v>
      </c>
    </row>
    <row r="12" spans="1:9" x14ac:dyDescent="0.25">
      <c r="B12" t="s">
        <v>568</v>
      </c>
    </row>
    <row r="13" spans="1:9" x14ac:dyDescent="0.25">
      <c r="A13">
        <v>2</v>
      </c>
      <c r="B13" t="s">
        <v>569</v>
      </c>
      <c r="C13">
        <v>60</v>
      </c>
      <c r="D13" t="s">
        <v>570</v>
      </c>
      <c r="G13">
        <f>(C13*E13)</f>
        <v>0</v>
      </c>
      <c r="H13">
        <f>(C13*F13)</f>
        <v>0</v>
      </c>
    </row>
    <row r="14" spans="1:9" x14ac:dyDescent="0.25">
      <c r="A14" t="s">
        <v>16</v>
      </c>
    </row>
    <row r="15" spans="1:9" x14ac:dyDescent="0.25">
      <c r="B15" t="s">
        <v>571</v>
      </c>
    </row>
    <row r="16" spans="1:9" x14ac:dyDescent="0.25">
      <c r="B16" t="s">
        <v>572</v>
      </c>
    </row>
    <row r="17" spans="1:8" x14ac:dyDescent="0.25">
      <c r="B17" t="s">
        <v>573</v>
      </c>
    </row>
    <row r="18" spans="1:8" x14ac:dyDescent="0.25">
      <c r="B18" t="s">
        <v>574</v>
      </c>
    </row>
    <row r="19" spans="1:8" x14ac:dyDescent="0.25">
      <c r="A19">
        <v>3</v>
      </c>
      <c r="B19" t="s">
        <v>575</v>
      </c>
      <c r="C19">
        <v>25</v>
      </c>
      <c r="D19" t="s">
        <v>570</v>
      </c>
      <c r="G19">
        <f>(C19*E19)</f>
        <v>0</v>
      </c>
      <c r="H19">
        <f>(C19*F19)</f>
        <v>0</v>
      </c>
    </row>
    <row r="20" spans="1:8" x14ac:dyDescent="0.25">
      <c r="A20" t="s">
        <v>16</v>
      </c>
    </row>
    <row r="21" spans="1:8" x14ac:dyDescent="0.25">
      <c r="B21" t="s">
        <v>576</v>
      </c>
    </row>
    <row r="22" spans="1:8" x14ac:dyDescent="0.25">
      <c r="B22" t="s">
        <v>577</v>
      </c>
    </row>
    <row r="23" spans="1:8" x14ac:dyDescent="0.25">
      <c r="A23">
        <v>4</v>
      </c>
      <c r="B23" t="s">
        <v>578</v>
      </c>
      <c r="C23">
        <v>25</v>
      </c>
      <c r="D23" t="s">
        <v>570</v>
      </c>
      <c r="G23">
        <f>(C23*E23)</f>
        <v>0</v>
      </c>
      <c r="H23">
        <f>(C23*F23)</f>
        <v>0</v>
      </c>
    </row>
    <row r="24" spans="1:8" x14ac:dyDescent="0.25">
      <c r="A24" t="s">
        <v>16</v>
      </c>
    </row>
    <row r="25" spans="1:8" x14ac:dyDescent="0.25">
      <c r="B25" t="s">
        <v>579</v>
      </c>
    </row>
    <row r="26" spans="1:8" x14ac:dyDescent="0.25">
      <c r="A26">
        <v>5</v>
      </c>
      <c r="C26">
        <v>10</v>
      </c>
      <c r="D26" t="s">
        <v>570</v>
      </c>
      <c r="G26">
        <f>(C26*E26)</f>
        <v>0</v>
      </c>
      <c r="H26">
        <f>(C26*F26)</f>
        <v>0</v>
      </c>
    </row>
    <row r="27" spans="1:8" x14ac:dyDescent="0.25">
      <c r="A27" t="s">
        <v>16</v>
      </c>
    </row>
    <row r="28" spans="1:8" x14ac:dyDescent="0.25">
      <c r="B28" t="s">
        <v>580</v>
      </c>
    </row>
    <row r="29" spans="1:8" x14ac:dyDescent="0.25">
      <c r="B29" t="s">
        <v>581</v>
      </c>
    </row>
    <row r="30" spans="1:8" x14ac:dyDescent="0.25">
      <c r="A30">
        <v>6</v>
      </c>
      <c r="B30" t="s">
        <v>582</v>
      </c>
      <c r="C30">
        <v>60</v>
      </c>
      <c r="D30" t="s">
        <v>570</v>
      </c>
      <c r="G30">
        <f>(C30*E30)</f>
        <v>0</v>
      </c>
      <c r="H30">
        <f>(C30*F30)</f>
        <v>0</v>
      </c>
    </row>
    <row r="31" spans="1:8" x14ac:dyDescent="0.25">
      <c r="A31" t="s">
        <v>16</v>
      </c>
    </row>
    <row r="32" spans="1:8" x14ac:dyDescent="0.25">
      <c r="B32" t="s">
        <v>583</v>
      </c>
    </row>
    <row r="33" spans="1:8" x14ac:dyDescent="0.25">
      <c r="B33" t="s">
        <v>584</v>
      </c>
    </row>
    <row r="34" spans="1:8" x14ac:dyDescent="0.25">
      <c r="A34">
        <v>7</v>
      </c>
      <c r="C34">
        <v>12</v>
      </c>
      <c r="D34" t="s">
        <v>42</v>
      </c>
      <c r="G34">
        <f>(C34*E34)</f>
        <v>0</v>
      </c>
      <c r="H34">
        <f>(C34*F34)</f>
        <v>0</v>
      </c>
    </row>
    <row r="35" spans="1:8" x14ac:dyDescent="0.25">
      <c r="A35" t="s">
        <v>16</v>
      </c>
    </row>
    <row r="36" spans="1:8" x14ac:dyDescent="0.25">
      <c r="B36" t="s">
        <v>585</v>
      </c>
    </row>
    <row r="37" spans="1:8" x14ac:dyDescent="0.25">
      <c r="B37" t="s">
        <v>586</v>
      </c>
    </row>
    <row r="38" spans="1:8" x14ac:dyDescent="0.25">
      <c r="B38" t="s">
        <v>587</v>
      </c>
    </row>
    <row r="39" spans="1:8" x14ac:dyDescent="0.25">
      <c r="A39">
        <v>8</v>
      </c>
      <c r="B39" t="s">
        <v>588</v>
      </c>
      <c r="C39">
        <v>70</v>
      </c>
      <c r="D39" t="s">
        <v>42</v>
      </c>
      <c r="G39">
        <f>(C39*E39)</f>
        <v>0</v>
      </c>
      <c r="H39">
        <f>(C39*F39)</f>
        <v>0</v>
      </c>
    </row>
    <row r="40" spans="1:8" x14ac:dyDescent="0.25">
      <c r="A40" t="s">
        <v>16</v>
      </c>
    </row>
    <row r="41" spans="1:8" x14ac:dyDescent="0.25">
      <c r="B41" t="s">
        <v>589</v>
      </c>
    </row>
    <row r="42" spans="1:8" x14ac:dyDescent="0.25">
      <c r="B42" t="s">
        <v>590</v>
      </c>
    </row>
    <row r="43" spans="1:8" x14ac:dyDescent="0.25">
      <c r="B43" t="s">
        <v>591</v>
      </c>
    </row>
    <row r="44" spans="1:8" x14ac:dyDescent="0.25">
      <c r="B44" t="s">
        <v>592</v>
      </c>
    </row>
    <row r="45" spans="1:8" x14ac:dyDescent="0.25">
      <c r="B45" t="s">
        <v>593</v>
      </c>
    </row>
    <row r="46" spans="1:8" x14ac:dyDescent="0.25">
      <c r="B46" t="s">
        <v>594</v>
      </c>
    </row>
    <row r="47" spans="1:8" x14ac:dyDescent="0.25">
      <c r="A47">
        <v>9</v>
      </c>
      <c r="B47" t="s">
        <v>595</v>
      </c>
      <c r="C47">
        <v>70</v>
      </c>
      <c r="D47" t="s">
        <v>42</v>
      </c>
      <c r="G47">
        <f>(C47*E47)</f>
        <v>0</v>
      </c>
      <c r="H47">
        <f>(C47*F47)</f>
        <v>0</v>
      </c>
    </row>
    <row r="48" spans="1:8" x14ac:dyDescent="0.25">
      <c r="A48" t="s">
        <v>16</v>
      </c>
    </row>
    <row r="49" spans="1:8" x14ac:dyDescent="0.25">
      <c r="B49" t="s">
        <v>596</v>
      </c>
    </row>
    <row r="50" spans="1:8" x14ac:dyDescent="0.25">
      <c r="B50" t="s">
        <v>597</v>
      </c>
    </row>
    <row r="51" spans="1:8" x14ac:dyDescent="0.25">
      <c r="B51" t="s">
        <v>598</v>
      </c>
    </row>
    <row r="52" spans="1:8" x14ac:dyDescent="0.25">
      <c r="B52" t="s">
        <v>599</v>
      </c>
    </row>
    <row r="53" spans="1:8" x14ac:dyDescent="0.25">
      <c r="A53">
        <v>10</v>
      </c>
      <c r="B53" t="s">
        <v>600</v>
      </c>
      <c r="C53">
        <v>4</v>
      </c>
      <c r="D53" t="s">
        <v>15</v>
      </c>
      <c r="G53">
        <f>(C53*E53)</f>
        <v>0</v>
      </c>
      <c r="H53">
        <f>(C53*F53)</f>
        <v>0</v>
      </c>
    </row>
    <row r="54" spans="1:8" x14ac:dyDescent="0.25">
      <c r="A54" t="s">
        <v>16</v>
      </c>
    </row>
    <row r="55" spans="1:8" x14ac:dyDescent="0.25">
      <c r="B55" t="s">
        <v>591</v>
      </c>
    </row>
    <row r="56" spans="1:8" x14ac:dyDescent="0.25">
      <c r="B56" t="s">
        <v>601</v>
      </c>
    </row>
    <row r="57" spans="1:8" x14ac:dyDescent="0.25">
      <c r="A57">
        <v>11</v>
      </c>
      <c r="B57" t="s">
        <v>602</v>
      </c>
      <c r="C57">
        <v>4</v>
      </c>
      <c r="D57" t="s">
        <v>15</v>
      </c>
      <c r="G57">
        <f>(C57*E57)</f>
        <v>0</v>
      </c>
      <c r="H57">
        <f>(C57*F57)</f>
        <v>0</v>
      </c>
    </row>
    <row r="58" spans="1:8" x14ac:dyDescent="0.25">
      <c r="A58" t="s">
        <v>16</v>
      </c>
    </row>
    <row r="59" spans="1:8" x14ac:dyDescent="0.25">
      <c r="B59" t="s">
        <v>603</v>
      </c>
    </row>
    <row r="60" spans="1:8" x14ac:dyDescent="0.25">
      <c r="B60" t="s">
        <v>591</v>
      </c>
    </row>
    <row r="61" spans="1:8" x14ac:dyDescent="0.25">
      <c r="A61">
        <v>12</v>
      </c>
      <c r="B61" t="s">
        <v>604</v>
      </c>
      <c r="C61">
        <v>4</v>
      </c>
      <c r="D61" t="s">
        <v>15</v>
      </c>
      <c r="G61">
        <f>(C61*E61)</f>
        <v>0</v>
      </c>
      <c r="H61">
        <f>(C61*F61)</f>
        <v>0</v>
      </c>
    </row>
    <row r="62" spans="1:8" x14ac:dyDescent="0.25">
      <c r="A62" t="s">
        <v>16</v>
      </c>
    </row>
    <row r="63" spans="1:8" x14ac:dyDescent="0.25">
      <c r="B63" t="s">
        <v>605</v>
      </c>
    </row>
    <row r="64" spans="1:8" x14ac:dyDescent="0.25">
      <c r="B64" t="s">
        <v>606</v>
      </c>
    </row>
    <row r="65" spans="1:8" x14ac:dyDescent="0.25">
      <c r="B65" t="s">
        <v>591</v>
      </c>
    </row>
    <row r="66" spans="1:8" x14ac:dyDescent="0.25">
      <c r="B66" t="s">
        <v>607</v>
      </c>
    </row>
    <row r="67" spans="1:8" x14ac:dyDescent="0.25">
      <c r="A67">
        <v>13</v>
      </c>
      <c r="B67" t="s">
        <v>608</v>
      </c>
      <c r="C67">
        <v>4</v>
      </c>
      <c r="D67" t="s">
        <v>15</v>
      </c>
      <c r="G67">
        <f>(C67*E67)</f>
        <v>0</v>
      </c>
      <c r="H67">
        <f>(C67*F67)</f>
        <v>0</v>
      </c>
    </row>
    <row r="68" spans="1:8" x14ac:dyDescent="0.25">
      <c r="A68" t="s">
        <v>16</v>
      </c>
    </row>
    <row r="69" spans="1:8" x14ac:dyDescent="0.25">
      <c r="B69" t="s">
        <v>609</v>
      </c>
    </row>
    <row r="70" spans="1:8" x14ac:dyDescent="0.25">
      <c r="B70" t="s">
        <v>610</v>
      </c>
    </row>
    <row r="71" spans="1:8" x14ac:dyDescent="0.25">
      <c r="A71">
        <v>14</v>
      </c>
      <c r="B71" t="s">
        <v>611</v>
      </c>
      <c r="C71">
        <v>1</v>
      </c>
      <c r="D71" t="s">
        <v>15</v>
      </c>
      <c r="G71">
        <f>(C71*E71)</f>
        <v>0</v>
      </c>
      <c r="H71">
        <f>(C71*F71)</f>
        <v>0</v>
      </c>
    </row>
    <row r="72" spans="1:8" x14ac:dyDescent="0.25">
      <c r="A72" t="s">
        <v>16</v>
      </c>
    </row>
    <row r="73" spans="1:8" x14ac:dyDescent="0.25">
      <c r="B73" t="s">
        <v>612</v>
      </c>
    </row>
    <row r="74" spans="1:8" x14ac:dyDescent="0.25">
      <c r="B74" t="s">
        <v>613</v>
      </c>
    </row>
    <row r="75" spans="1:8" x14ac:dyDescent="0.25">
      <c r="B75" t="s">
        <v>614</v>
      </c>
    </row>
    <row r="76" spans="1:8" x14ac:dyDescent="0.25">
      <c r="A76">
        <v>15</v>
      </c>
      <c r="B76" t="s">
        <v>615</v>
      </c>
      <c r="C76">
        <v>1</v>
      </c>
      <c r="D76" t="s">
        <v>42</v>
      </c>
      <c r="G76">
        <f>(C76*E76)</f>
        <v>0</v>
      </c>
      <c r="H76">
        <f>(C76*F76)</f>
        <v>0</v>
      </c>
    </row>
    <row r="77" spans="1:8" x14ac:dyDescent="0.25">
      <c r="A77" t="s">
        <v>16</v>
      </c>
    </row>
    <row r="78" spans="1:8" x14ac:dyDescent="0.25">
      <c r="B78" t="s">
        <v>616</v>
      </c>
    </row>
    <row r="79" spans="1:8" x14ac:dyDescent="0.25">
      <c r="B79" t="s">
        <v>617</v>
      </c>
    </row>
    <row r="80" spans="1:8" x14ac:dyDescent="0.25">
      <c r="B80" t="s">
        <v>614</v>
      </c>
    </row>
    <row r="81" spans="1:8" x14ac:dyDescent="0.25">
      <c r="A81">
        <v>16</v>
      </c>
      <c r="B81" t="s">
        <v>618</v>
      </c>
      <c r="C81">
        <v>1</v>
      </c>
      <c r="D81" t="s">
        <v>15</v>
      </c>
      <c r="G81">
        <f>(C81*E81)</f>
        <v>0</v>
      </c>
      <c r="H81">
        <f>(C81*F81)</f>
        <v>0</v>
      </c>
    </row>
    <row r="82" spans="1:8" x14ac:dyDescent="0.25">
      <c r="A82" t="s">
        <v>16</v>
      </c>
    </row>
    <row r="83" spans="1:8" x14ac:dyDescent="0.25">
      <c r="B83" t="s">
        <v>619</v>
      </c>
    </row>
    <row r="84" spans="1:8" x14ac:dyDescent="0.25">
      <c r="B84" t="s">
        <v>620</v>
      </c>
    </row>
    <row r="85" spans="1:8" x14ac:dyDescent="0.25">
      <c r="B85" t="s">
        <v>614</v>
      </c>
    </row>
    <row r="86" spans="1:8" x14ac:dyDescent="0.25">
      <c r="A86">
        <v>17</v>
      </c>
      <c r="B86" t="s">
        <v>621</v>
      </c>
      <c r="C86">
        <v>1</v>
      </c>
      <c r="D86" t="s">
        <v>42</v>
      </c>
      <c r="G86">
        <f>(C86*E86)</f>
        <v>0</v>
      </c>
      <c r="H86">
        <f>(C86*F86)</f>
        <v>0</v>
      </c>
    </row>
    <row r="87" spans="1:8" x14ac:dyDescent="0.25">
      <c r="A87" t="s">
        <v>16</v>
      </c>
    </row>
    <row r="88" spans="1:8" x14ac:dyDescent="0.25">
      <c r="A88">
        <v>18</v>
      </c>
      <c r="B88" t="s">
        <v>622</v>
      </c>
      <c r="C88">
        <v>1</v>
      </c>
      <c r="D88" t="s">
        <v>42</v>
      </c>
      <c r="G88">
        <f>(C88*E88)</f>
        <v>0</v>
      </c>
      <c r="H88">
        <f>(C88*F88)</f>
        <v>0</v>
      </c>
    </row>
    <row r="89" spans="1:8" x14ac:dyDescent="0.25">
      <c r="A89" t="s">
        <v>16</v>
      </c>
    </row>
    <row r="90" spans="1:8" x14ac:dyDescent="0.25">
      <c r="B90" t="s">
        <v>623</v>
      </c>
    </row>
    <row r="91" spans="1:8" x14ac:dyDescent="0.25">
      <c r="B91" t="s">
        <v>624</v>
      </c>
    </row>
    <row r="92" spans="1:8" x14ac:dyDescent="0.25">
      <c r="B92" t="s">
        <v>614</v>
      </c>
    </row>
    <row r="93" spans="1:8" x14ac:dyDescent="0.25">
      <c r="A93">
        <v>19</v>
      </c>
      <c r="B93" t="s">
        <v>625</v>
      </c>
      <c r="C93">
        <v>1</v>
      </c>
      <c r="D93" t="s">
        <v>15</v>
      </c>
      <c r="G93">
        <f>(C93*E93)</f>
        <v>0</v>
      </c>
      <c r="H93">
        <f>(C93*F93)</f>
        <v>0</v>
      </c>
    </row>
    <row r="94" spans="1:8" x14ac:dyDescent="0.25">
      <c r="A94" t="s">
        <v>16</v>
      </c>
    </row>
    <row r="95" spans="1:8" x14ac:dyDescent="0.25">
      <c r="B95" t="s">
        <v>626</v>
      </c>
    </row>
    <row r="96" spans="1:8" x14ac:dyDescent="0.25">
      <c r="B96" t="s">
        <v>627</v>
      </c>
    </row>
    <row r="97" spans="1:8" x14ac:dyDescent="0.25">
      <c r="A97">
        <v>20</v>
      </c>
      <c r="C97">
        <v>4</v>
      </c>
      <c r="D97" t="s">
        <v>15</v>
      </c>
      <c r="G97">
        <f>(C97*E97)</f>
        <v>0</v>
      </c>
      <c r="H97">
        <f>(C97*F97)</f>
        <v>0</v>
      </c>
    </row>
    <row r="98" spans="1:8" x14ac:dyDescent="0.25">
      <c r="A98" t="s">
        <v>16</v>
      </c>
    </row>
    <row r="99" spans="1:8" x14ac:dyDescent="0.25">
      <c r="B99" t="s">
        <v>605</v>
      </c>
    </row>
    <row r="100" spans="1:8" x14ac:dyDescent="0.25">
      <c r="B100" t="s">
        <v>606</v>
      </c>
    </row>
    <row r="101" spans="1:8" x14ac:dyDescent="0.25">
      <c r="B101" t="s">
        <v>628</v>
      </c>
    </row>
    <row r="102" spans="1:8" x14ac:dyDescent="0.25">
      <c r="B102" t="s">
        <v>629</v>
      </c>
    </row>
    <row r="103" spans="1:8" x14ac:dyDescent="0.25">
      <c r="B103" t="s">
        <v>630</v>
      </c>
    </row>
    <row r="104" spans="1:8" x14ac:dyDescent="0.25">
      <c r="B104" t="s">
        <v>631</v>
      </c>
    </row>
    <row r="105" spans="1:8" x14ac:dyDescent="0.25">
      <c r="A105">
        <v>21</v>
      </c>
      <c r="B105" t="s">
        <v>632</v>
      </c>
      <c r="C105">
        <v>1</v>
      </c>
      <c r="D105" t="s">
        <v>15</v>
      </c>
      <c r="G105">
        <f>(C105*E105)</f>
        <v>0</v>
      </c>
      <c r="H105">
        <f>(C105*F105)</f>
        <v>0</v>
      </c>
    </row>
    <row r="106" spans="1:8" x14ac:dyDescent="0.25">
      <c r="A106" t="s">
        <v>16</v>
      </c>
    </row>
    <row r="107" spans="1:8" x14ac:dyDescent="0.25">
      <c r="B107" t="s">
        <v>633</v>
      </c>
    </row>
    <row r="108" spans="1:8" x14ac:dyDescent="0.25">
      <c r="B108" t="s">
        <v>634</v>
      </c>
    </row>
    <row r="109" spans="1:8" x14ac:dyDescent="0.25">
      <c r="B109" t="s">
        <v>591</v>
      </c>
    </row>
    <row r="110" spans="1:8" x14ac:dyDescent="0.25">
      <c r="B110" t="s">
        <v>635</v>
      </c>
    </row>
    <row r="111" spans="1:8" x14ac:dyDescent="0.25">
      <c r="B111" t="s">
        <v>636</v>
      </c>
    </row>
    <row r="112" spans="1:8" x14ac:dyDescent="0.25">
      <c r="B112" t="s">
        <v>637</v>
      </c>
    </row>
    <row r="113" spans="1:8" x14ac:dyDescent="0.25">
      <c r="A113">
        <v>22</v>
      </c>
      <c r="B113" t="s">
        <v>638</v>
      </c>
      <c r="C113">
        <v>6</v>
      </c>
      <c r="D113" t="s">
        <v>42</v>
      </c>
      <c r="G113">
        <f>(C113*E113)</f>
        <v>0</v>
      </c>
      <c r="H113">
        <f>(C113*F113)</f>
        <v>0</v>
      </c>
    </row>
    <row r="114" spans="1:8" x14ac:dyDescent="0.25">
      <c r="A114" t="s">
        <v>16</v>
      </c>
    </row>
    <row r="115" spans="1:8" x14ac:dyDescent="0.25">
      <c r="A115">
        <v>23</v>
      </c>
      <c r="B115" t="s">
        <v>639</v>
      </c>
      <c r="C115">
        <v>6</v>
      </c>
      <c r="D115" t="s">
        <v>42</v>
      </c>
      <c r="G115">
        <f>(C115*E115)</f>
        <v>0</v>
      </c>
      <c r="H115">
        <f>(C115*F115)</f>
        <v>0</v>
      </c>
    </row>
    <row r="116" spans="1:8" x14ac:dyDescent="0.25">
      <c r="A116" t="s">
        <v>16</v>
      </c>
    </row>
    <row r="117" spans="1:8" x14ac:dyDescent="0.25">
      <c r="B117" t="s">
        <v>640</v>
      </c>
    </row>
    <row r="118" spans="1:8" x14ac:dyDescent="0.25">
      <c r="B118" t="s">
        <v>641</v>
      </c>
    </row>
    <row r="119" spans="1:8" x14ac:dyDescent="0.25">
      <c r="B119" t="s">
        <v>642</v>
      </c>
    </row>
    <row r="120" spans="1:8" x14ac:dyDescent="0.25">
      <c r="A120">
        <v>24</v>
      </c>
      <c r="B120" t="s">
        <v>643</v>
      </c>
      <c r="C120">
        <v>1</v>
      </c>
      <c r="D120" t="s">
        <v>15</v>
      </c>
      <c r="G120">
        <f>(C120*E120)</f>
        <v>0</v>
      </c>
      <c r="H120">
        <f>(C120*F120)</f>
        <v>0</v>
      </c>
    </row>
    <row r="121" spans="1:8" x14ac:dyDescent="0.25">
      <c r="A121" t="s">
        <v>16</v>
      </c>
    </row>
    <row r="122" spans="1:8" x14ac:dyDescent="0.25">
      <c r="B122" t="s">
        <v>644</v>
      </c>
    </row>
    <row r="123" spans="1:8" x14ac:dyDescent="0.25">
      <c r="A123">
        <v>25</v>
      </c>
      <c r="B123" t="s">
        <v>645</v>
      </c>
      <c r="C123">
        <v>12</v>
      </c>
      <c r="D123" t="s">
        <v>42</v>
      </c>
      <c r="G123">
        <f>(C123*E123)</f>
        <v>0</v>
      </c>
      <c r="H123">
        <f>(C123*F123)</f>
        <v>0</v>
      </c>
    </row>
    <row r="124" spans="1:8" x14ac:dyDescent="0.25">
      <c r="A124" t="s">
        <v>16</v>
      </c>
    </row>
    <row r="125" spans="1:8" x14ac:dyDescent="0.25">
      <c r="B125" t="s">
        <v>646</v>
      </c>
    </row>
    <row r="126" spans="1:8" x14ac:dyDescent="0.25">
      <c r="A126">
        <v>26</v>
      </c>
      <c r="B126" t="s">
        <v>647</v>
      </c>
      <c r="C126">
        <v>40</v>
      </c>
      <c r="D126" t="s">
        <v>42</v>
      </c>
      <c r="G126">
        <f>(C126*E126)</f>
        <v>0</v>
      </c>
      <c r="H126">
        <f>(C126*F126)</f>
        <v>0</v>
      </c>
    </row>
    <row r="127" spans="1:8" x14ac:dyDescent="0.25">
      <c r="A127" t="s">
        <v>16</v>
      </c>
    </row>
    <row r="128" spans="1:8" x14ac:dyDescent="0.25">
      <c r="B128" t="s">
        <v>648</v>
      </c>
    </row>
    <row r="129" spans="1:8" x14ac:dyDescent="0.25">
      <c r="A129">
        <v>27</v>
      </c>
      <c r="B129" t="s">
        <v>649</v>
      </c>
      <c r="C129">
        <v>70</v>
      </c>
      <c r="D129" t="s">
        <v>42</v>
      </c>
      <c r="G129">
        <f>(C129*E129)</f>
        <v>0</v>
      </c>
      <c r="H129">
        <f>(C129*F129)</f>
        <v>0</v>
      </c>
    </row>
    <row r="130" spans="1:8" x14ac:dyDescent="0.25">
      <c r="A130" t="s">
        <v>16</v>
      </c>
    </row>
    <row r="131" spans="1:8" x14ac:dyDescent="0.25">
      <c r="B131" t="s">
        <v>555</v>
      </c>
    </row>
    <row r="132" spans="1:8" x14ac:dyDescent="0.25">
      <c r="B132" t="s">
        <v>556</v>
      </c>
    </row>
    <row r="133" spans="1:8" x14ac:dyDescent="0.25">
      <c r="B133" t="s">
        <v>104</v>
      </c>
    </row>
    <row r="134" spans="1:8" x14ac:dyDescent="0.25">
      <c r="A134">
        <v>28</v>
      </c>
      <c r="C134">
        <v>2</v>
      </c>
      <c r="D134" t="s">
        <v>99</v>
      </c>
      <c r="G134">
        <f>(C134*E134)</f>
        <v>0</v>
      </c>
      <c r="H134">
        <f>(C134*F134)</f>
        <v>0</v>
      </c>
    </row>
    <row r="135" spans="1:8" x14ac:dyDescent="0.25">
      <c r="A135" t="s">
        <v>16</v>
      </c>
    </row>
    <row r="136" spans="1:8" x14ac:dyDescent="0.25">
      <c r="B136" t="s">
        <v>105</v>
      </c>
    </row>
    <row r="137" spans="1:8" x14ac:dyDescent="0.25">
      <c r="A137">
        <v>29</v>
      </c>
      <c r="C137">
        <v>2</v>
      </c>
      <c r="D137" t="s">
        <v>99</v>
      </c>
      <c r="G137">
        <f>(C137*E137)</f>
        <v>0</v>
      </c>
      <c r="H137">
        <f>(C137*F137)</f>
        <v>0</v>
      </c>
    </row>
    <row r="138" spans="1:8" x14ac:dyDescent="0.25">
      <c r="A138" t="s">
        <v>16</v>
      </c>
    </row>
    <row r="139" spans="1:8" x14ac:dyDescent="0.25">
      <c r="B139" t="s">
        <v>106</v>
      </c>
    </row>
    <row r="140" spans="1:8" x14ac:dyDescent="0.25">
      <c r="A140">
        <v>30</v>
      </c>
      <c r="C140">
        <v>4</v>
      </c>
      <c r="D140" t="s">
        <v>99</v>
      </c>
      <c r="G140">
        <f>(C140*E140)</f>
        <v>0</v>
      </c>
      <c r="H140">
        <f>(C140*F140)</f>
        <v>0</v>
      </c>
    </row>
    <row r="141" spans="1:8" x14ac:dyDescent="0.25">
      <c r="A141" t="s">
        <v>16</v>
      </c>
    </row>
    <row r="142" spans="1:8" x14ac:dyDescent="0.25">
      <c r="B142" t="s">
        <v>340</v>
      </c>
    </row>
    <row r="143" spans="1:8" x14ac:dyDescent="0.25">
      <c r="A143">
        <v>31</v>
      </c>
      <c r="C143">
        <v>4</v>
      </c>
      <c r="D143" t="s">
        <v>99</v>
      </c>
      <c r="G143">
        <f>(C143*E143)</f>
        <v>0</v>
      </c>
      <c r="H143">
        <f>(C143*F143)</f>
        <v>0</v>
      </c>
    </row>
    <row r="144" spans="1:8" x14ac:dyDescent="0.25">
      <c r="A144" t="s">
        <v>16</v>
      </c>
    </row>
    <row r="145" spans="2:8" x14ac:dyDescent="0.25">
      <c r="B145" s="1" t="s">
        <v>789</v>
      </c>
      <c r="G145" s="1">
        <f>G7+G13+G19+G23+G26+G30+G34+G47+G53+G61+G57+G67+G71+G76+G81+G86+G88+G97+G105+G93+G113+G115+G120+G123+G126+G129+G134+G137+G140+G143+G39</f>
        <v>0</v>
      </c>
      <c r="H145" s="1">
        <f>H7+H13+H19+H23+H26+H30+H34+H47+H53+H61+H57+H67+H71+H76+H81+H86+H88+H97+H105+H93+H113+H115+H120+H123+H126+H129+H134+H137+H140+H143+H39</f>
        <v>0</v>
      </c>
    </row>
  </sheetData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topLeftCell="A376" workbookViewId="0">
      <selection activeCell="B391" sqref="B391"/>
    </sheetView>
  </sheetViews>
  <sheetFormatPr defaultRowHeight="15" x14ac:dyDescent="0.25"/>
  <cols>
    <col min="1" max="1" width="3" bestFit="1" customWidth="1"/>
    <col min="2" max="2" width="71.42578125" bestFit="1" customWidth="1"/>
    <col min="3" max="3" width="4" bestFit="1" customWidth="1"/>
    <col min="4" max="4" width="3.85546875" bestFit="1" customWidth="1"/>
    <col min="5" max="5" width="10.140625" customWidth="1"/>
    <col min="6" max="6" width="9.140625" customWidth="1"/>
    <col min="7" max="7" width="11" customWidth="1"/>
    <col min="8" max="8" width="11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B2" t="s">
        <v>109</v>
      </c>
    </row>
    <row r="3" spans="1:9" x14ac:dyDescent="0.25">
      <c r="B3" t="s">
        <v>110</v>
      </c>
    </row>
    <row r="4" spans="1:9" x14ac:dyDescent="0.25">
      <c r="B4" t="s">
        <v>111</v>
      </c>
    </row>
    <row r="5" spans="1:9" x14ac:dyDescent="0.25">
      <c r="A5">
        <v>1</v>
      </c>
      <c r="B5" t="s">
        <v>112</v>
      </c>
      <c r="C5">
        <v>220</v>
      </c>
      <c r="D5" t="s">
        <v>42</v>
      </c>
      <c r="G5">
        <f>(C5*E5)</f>
        <v>0</v>
      </c>
      <c r="H5">
        <f>(C5*F5)</f>
        <v>0</v>
      </c>
    </row>
    <row r="6" spans="1:9" x14ac:dyDescent="0.25">
      <c r="A6" t="s">
        <v>16</v>
      </c>
    </row>
    <row r="7" spans="1:9" x14ac:dyDescent="0.25">
      <c r="B7" t="s">
        <v>343</v>
      </c>
    </row>
    <row r="8" spans="1:9" x14ac:dyDescent="0.25">
      <c r="A8">
        <v>2</v>
      </c>
      <c r="C8">
        <v>120</v>
      </c>
      <c r="D8" t="s">
        <v>42</v>
      </c>
      <c r="G8">
        <f>(C8*E8)</f>
        <v>0</v>
      </c>
      <c r="H8">
        <f>(C8*F8)</f>
        <v>0</v>
      </c>
    </row>
    <row r="9" spans="1:9" x14ac:dyDescent="0.25">
      <c r="A9" t="s">
        <v>16</v>
      </c>
    </row>
    <row r="10" spans="1:9" x14ac:dyDescent="0.25">
      <c r="B10" t="s">
        <v>344</v>
      </c>
    </row>
    <row r="11" spans="1:9" x14ac:dyDescent="0.25">
      <c r="A11">
        <v>3</v>
      </c>
      <c r="B11" t="s">
        <v>345</v>
      </c>
      <c r="C11">
        <v>50</v>
      </c>
      <c r="D11" t="s">
        <v>42</v>
      </c>
      <c r="G11">
        <f>(C11*E11)</f>
        <v>0</v>
      </c>
      <c r="H11">
        <f>(C11*F11)</f>
        <v>0</v>
      </c>
    </row>
    <row r="12" spans="1:9" x14ac:dyDescent="0.25">
      <c r="A12" t="s">
        <v>16</v>
      </c>
    </row>
    <row r="13" spans="1:9" x14ac:dyDescent="0.25">
      <c r="B13" t="s">
        <v>346</v>
      </c>
    </row>
    <row r="14" spans="1:9" x14ac:dyDescent="0.25">
      <c r="B14" t="s">
        <v>347</v>
      </c>
    </row>
    <row r="15" spans="1:9" x14ac:dyDescent="0.25">
      <c r="A15">
        <v>4</v>
      </c>
      <c r="C15">
        <v>2</v>
      </c>
      <c r="D15" t="s">
        <v>15</v>
      </c>
      <c r="G15">
        <f>(C15*E15)</f>
        <v>0</v>
      </c>
      <c r="H15">
        <f>(C15*F15)</f>
        <v>0</v>
      </c>
    </row>
    <row r="16" spans="1:9" x14ac:dyDescent="0.25">
      <c r="A16" t="s">
        <v>16</v>
      </c>
    </row>
    <row r="17" spans="1:8" x14ac:dyDescent="0.25">
      <c r="B17" t="s">
        <v>122</v>
      </c>
    </row>
    <row r="18" spans="1:8" x14ac:dyDescent="0.25">
      <c r="B18" t="s">
        <v>123</v>
      </c>
    </row>
    <row r="19" spans="1:8" x14ac:dyDescent="0.25">
      <c r="A19">
        <v>5</v>
      </c>
      <c r="C19">
        <v>46</v>
      </c>
      <c r="D19" t="s">
        <v>15</v>
      </c>
      <c r="G19">
        <f>(C19*E19)</f>
        <v>0</v>
      </c>
      <c r="H19">
        <f>(C19*F19)</f>
        <v>0</v>
      </c>
    </row>
    <row r="20" spans="1:8" x14ac:dyDescent="0.25">
      <c r="A20" t="s">
        <v>16</v>
      </c>
    </row>
    <row r="21" spans="1:8" x14ac:dyDescent="0.25">
      <c r="B21" t="s">
        <v>348</v>
      </c>
    </row>
    <row r="22" spans="1:8" x14ac:dyDescent="0.25">
      <c r="A22">
        <v>6</v>
      </c>
      <c r="C22">
        <v>2</v>
      </c>
      <c r="D22" t="s">
        <v>15</v>
      </c>
      <c r="G22">
        <f>(C22*E22)</f>
        <v>0</v>
      </c>
      <c r="H22">
        <f>(C22*F22)</f>
        <v>0</v>
      </c>
    </row>
    <row r="23" spans="1:8" x14ac:dyDescent="0.25">
      <c r="A23" t="s">
        <v>16</v>
      </c>
    </row>
    <row r="24" spans="1:8" x14ac:dyDescent="0.25">
      <c r="B24" t="s">
        <v>349</v>
      </c>
    </row>
    <row r="25" spans="1:8" x14ac:dyDescent="0.25">
      <c r="A25">
        <v>7</v>
      </c>
      <c r="C25">
        <v>7</v>
      </c>
      <c r="D25" t="s">
        <v>15</v>
      </c>
      <c r="G25">
        <f>(C25*E25)</f>
        <v>0</v>
      </c>
      <c r="H25">
        <f>(C25*F25)</f>
        <v>0</v>
      </c>
    </row>
    <row r="26" spans="1:8" x14ac:dyDescent="0.25">
      <c r="A26" t="s">
        <v>16</v>
      </c>
    </row>
    <row r="27" spans="1:8" x14ac:dyDescent="0.25">
      <c r="B27" t="s">
        <v>350</v>
      </c>
    </row>
    <row r="28" spans="1:8" x14ac:dyDescent="0.25">
      <c r="A28">
        <v>8</v>
      </c>
      <c r="C28">
        <v>8</v>
      </c>
      <c r="D28" t="s">
        <v>15</v>
      </c>
      <c r="G28">
        <f>(C28*E28)</f>
        <v>0</v>
      </c>
      <c r="H28">
        <f>(C28*F28)</f>
        <v>0</v>
      </c>
    </row>
    <row r="29" spans="1:8" x14ac:dyDescent="0.25">
      <c r="A29" t="s">
        <v>16</v>
      </c>
    </row>
    <row r="30" spans="1:8" x14ac:dyDescent="0.25">
      <c r="B30" t="s">
        <v>351</v>
      </c>
    </row>
    <row r="31" spans="1:8" x14ac:dyDescent="0.25">
      <c r="A31">
        <v>9</v>
      </c>
      <c r="C31">
        <v>8</v>
      </c>
      <c r="D31" t="s">
        <v>15</v>
      </c>
      <c r="G31">
        <f>(C31*E31)</f>
        <v>0</v>
      </c>
      <c r="H31">
        <f>(C31*F31)</f>
        <v>0</v>
      </c>
    </row>
    <row r="32" spans="1:8" x14ac:dyDescent="0.25">
      <c r="A32" t="s">
        <v>16</v>
      </c>
    </row>
    <row r="33" spans="1:8" x14ac:dyDescent="0.25">
      <c r="B33" t="s">
        <v>352</v>
      </c>
    </row>
    <row r="34" spans="1:8" x14ac:dyDescent="0.25">
      <c r="A34">
        <v>10</v>
      </c>
      <c r="C34">
        <v>4</v>
      </c>
      <c r="D34" t="s">
        <v>15</v>
      </c>
      <c r="G34">
        <f>(C34*E34)</f>
        <v>0</v>
      </c>
      <c r="H34">
        <f>(C34*F34)</f>
        <v>0</v>
      </c>
    </row>
    <row r="35" spans="1:8" x14ac:dyDescent="0.25">
      <c r="A35" t="s">
        <v>16</v>
      </c>
    </row>
    <row r="36" spans="1:8" x14ac:dyDescent="0.25">
      <c r="B36" t="s">
        <v>353</v>
      </c>
    </row>
    <row r="37" spans="1:8" x14ac:dyDescent="0.25">
      <c r="A37">
        <v>11</v>
      </c>
      <c r="C37">
        <v>20</v>
      </c>
      <c r="D37" t="s">
        <v>15</v>
      </c>
      <c r="G37">
        <f>(C37*E37)</f>
        <v>0</v>
      </c>
      <c r="H37">
        <f>(C37*F37)</f>
        <v>0</v>
      </c>
    </row>
    <row r="38" spans="1:8" x14ac:dyDescent="0.25">
      <c r="A38" t="s">
        <v>16</v>
      </c>
    </row>
    <row r="39" spans="1:8" x14ac:dyDescent="0.25">
      <c r="B39" t="s">
        <v>354</v>
      </c>
    </row>
    <row r="40" spans="1:8" x14ac:dyDescent="0.25">
      <c r="A40">
        <v>12</v>
      </c>
      <c r="B40" t="s">
        <v>355</v>
      </c>
      <c r="C40">
        <v>2</v>
      </c>
      <c r="D40" t="s">
        <v>15</v>
      </c>
      <c r="G40">
        <f>(C40*E40)</f>
        <v>0</v>
      </c>
      <c r="H40">
        <f>(C40*F40)</f>
        <v>0</v>
      </c>
    </row>
    <row r="41" spans="1:8" x14ac:dyDescent="0.25">
      <c r="A41" t="s">
        <v>16</v>
      </c>
    </row>
    <row r="42" spans="1:8" x14ac:dyDescent="0.25">
      <c r="B42" t="s">
        <v>356</v>
      </c>
    </row>
    <row r="43" spans="1:8" x14ac:dyDescent="0.25">
      <c r="B43" t="s">
        <v>357</v>
      </c>
    </row>
    <row r="44" spans="1:8" x14ac:dyDescent="0.25">
      <c r="B44" t="s">
        <v>358</v>
      </c>
    </row>
    <row r="45" spans="1:8" x14ac:dyDescent="0.25">
      <c r="B45" t="s">
        <v>359</v>
      </c>
    </row>
    <row r="46" spans="1:8" x14ac:dyDescent="0.25">
      <c r="B46" t="s">
        <v>360</v>
      </c>
    </row>
    <row r="47" spans="1:8" x14ac:dyDescent="0.25">
      <c r="B47" t="s">
        <v>361</v>
      </c>
    </row>
    <row r="48" spans="1:8" x14ac:dyDescent="0.25">
      <c r="A48">
        <v>13</v>
      </c>
      <c r="B48" t="s">
        <v>362</v>
      </c>
      <c r="C48">
        <v>80</v>
      </c>
      <c r="D48" t="s">
        <v>42</v>
      </c>
      <c r="G48">
        <f>(C48*E48)</f>
        <v>0</v>
      </c>
      <c r="H48">
        <f>(C48*F48)</f>
        <v>0</v>
      </c>
    </row>
    <row r="49" spans="1:8" x14ac:dyDescent="0.25">
      <c r="A49" t="s">
        <v>16</v>
      </c>
    </row>
    <row r="50" spans="1:8" x14ac:dyDescent="0.25">
      <c r="A50">
        <v>14</v>
      </c>
      <c r="B50" t="s">
        <v>363</v>
      </c>
      <c r="C50">
        <v>100</v>
      </c>
      <c r="D50" t="s">
        <v>42</v>
      </c>
      <c r="G50">
        <f>(C50*E50)</f>
        <v>0</v>
      </c>
      <c r="H50">
        <f>(C50*F50)</f>
        <v>0</v>
      </c>
    </row>
    <row r="51" spans="1:8" x14ac:dyDescent="0.25">
      <c r="A51" t="s">
        <v>16</v>
      </c>
    </row>
    <row r="52" spans="1:8" x14ac:dyDescent="0.25">
      <c r="A52">
        <v>15</v>
      </c>
      <c r="B52" t="s">
        <v>364</v>
      </c>
      <c r="C52">
        <v>20</v>
      </c>
      <c r="D52" t="s">
        <v>42</v>
      </c>
      <c r="G52">
        <f>(C52*E52)</f>
        <v>0</v>
      </c>
      <c r="H52">
        <f>(C52*F52)</f>
        <v>0</v>
      </c>
    </row>
    <row r="53" spans="1:8" x14ac:dyDescent="0.25">
      <c r="A53" t="s">
        <v>16</v>
      </c>
    </row>
    <row r="54" spans="1:8" x14ac:dyDescent="0.25">
      <c r="B54" t="s">
        <v>365</v>
      </c>
    </row>
    <row r="55" spans="1:8" x14ac:dyDescent="0.25">
      <c r="A55">
        <v>16</v>
      </c>
      <c r="B55" t="s">
        <v>366</v>
      </c>
      <c r="C55">
        <v>12</v>
      </c>
      <c r="D55" t="s">
        <v>42</v>
      </c>
      <c r="G55">
        <f>(C55*E55)</f>
        <v>0</v>
      </c>
      <c r="H55">
        <f>(C55*F55)</f>
        <v>0</v>
      </c>
    </row>
    <row r="56" spans="1:8" x14ac:dyDescent="0.25">
      <c r="A56" t="s">
        <v>16</v>
      </c>
    </row>
    <row r="57" spans="1:8" x14ac:dyDescent="0.25">
      <c r="A57">
        <v>17</v>
      </c>
      <c r="B57" t="s">
        <v>367</v>
      </c>
      <c r="C57">
        <v>30</v>
      </c>
      <c r="D57" t="s">
        <v>42</v>
      </c>
      <c r="G57">
        <f>(C57*E57)</f>
        <v>0</v>
      </c>
      <c r="H57">
        <f>(C57*F57)</f>
        <v>0</v>
      </c>
    </row>
    <row r="58" spans="1:8" x14ac:dyDescent="0.25">
      <c r="A58" t="s">
        <v>16</v>
      </c>
    </row>
    <row r="59" spans="1:8" x14ac:dyDescent="0.25">
      <c r="A59">
        <v>18</v>
      </c>
      <c r="B59" t="s">
        <v>368</v>
      </c>
      <c r="C59">
        <v>3</v>
      </c>
      <c r="D59" t="s">
        <v>42</v>
      </c>
      <c r="G59">
        <f>(C59*E59)</f>
        <v>0</v>
      </c>
      <c r="H59">
        <f>(C59*F59)</f>
        <v>0</v>
      </c>
    </row>
    <row r="60" spans="1:8" x14ac:dyDescent="0.25">
      <c r="A60" t="s">
        <v>16</v>
      </c>
    </row>
    <row r="61" spans="1:8" x14ac:dyDescent="0.25">
      <c r="B61" t="s">
        <v>369</v>
      </c>
    </row>
    <row r="62" spans="1:8" x14ac:dyDescent="0.25">
      <c r="B62" t="s">
        <v>370</v>
      </c>
    </row>
    <row r="63" spans="1:8" x14ac:dyDescent="0.25">
      <c r="B63" t="s">
        <v>371</v>
      </c>
    </row>
    <row r="64" spans="1:8" x14ac:dyDescent="0.25">
      <c r="B64" t="s">
        <v>372</v>
      </c>
    </row>
    <row r="65" spans="1:8" x14ac:dyDescent="0.25">
      <c r="B65" t="s">
        <v>373</v>
      </c>
    </row>
    <row r="66" spans="1:8" x14ac:dyDescent="0.25">
      <c r="B66" t="s">
        <v>374</v>
      </c>
    </row>
    <row r="67" spans="1:8" x14ac:dyDescent="0.25">
      <c r="A67">
        <v>19</v>
      </c>
      <c r="B67" t="s">
        <v>375</v>
      </c>
      <c r="C67">
        <v>12</v>
      </c>
      <c r="D67" t="s">
        <v>42</v>
      </c>
      <c r="G67">
        <f>(C67*E67)</f>
        <v>0</v>
      </c>
      <c r="H67">
        <f>(C67*F67)</f>
        <v>0</v>
      </c>
    </row>
    <row r="68" spans="1:8" x14ac:dyDescent="0.25">
      <c r="A68" t="s">
        <v>16</v>
      </c>
    </row>
    <row r="69" spans="1:8" x14ac:dyDescent="0.25">
      <c r="A69">
        <v>20</v>
      </c>
      <c r="B69" t="s">
        <v>376</v>
      </c>
      <c r="C69">
        <v>60</v>
      </c>
      <c r="D69" t="s">
        <v>42</v>
      </c>
      <c r="G69">
        <f>(C69*E69)</f>
        <v>0</v>
      </c>
      <c r="H69">
        <f>(C69*F69)</f>
        <v>0</v>
      </c>
    </row>
    <row r="70" spans="1:8" x14ac:dyDescent="0.25">
      <c r="A70" t="s">
        <v>16</v>
      </c>
    </row>
    <row r="71" spans="1:8" x14ac:dyDescent="0.25">
      <c r="A71">
        <v>21</v>
      </c>
      <c r="B71" t="s">
        <v>377</v>
      </c>
      <c r="C71">
        <v>18</v>
      </c>
      <c r="D71" t="s">
        <v>42</v>
      </c>
      <c r="G71">
        <f>(C71*E71)</f>
        <v>0</v>
      </c>
      <c r="H71">
        <f>(C71*F71)</f>
        <v>0</v>
      </c>
    </row>
    <row r="72" spans="1:8" x14ac:dyDescent="0.25">
      <c r="A72" t="s">
        <v>16</v>
      </c>
    </row>
    <row r="73" spans="1:8" x14ac:dyDescent="0.25">
      <c r="A73">
        <v>22</v>
      </c>
      <c r="B73" t="s">
        <v>378</v>
      </c>
      <c r="C73">
        <v>24</v>
      </c>
      <c r="D73" t="s">
        <v>42</v>
      </c>
      <c r="G73">
        <f>(C73*E73)</f>
        <v>0</v>
      </c>
      <c r="H73">
        <f>(C73*F73)</f>
        <v>0</v>
      </c>
    </row>
    <row r="74" spans="1:8" x14ac:dyDescent="0.25">
      <c r="A74" t="s">
        <v>16</v>
      </c>
    </row>
    <row r="75" spans="1:8" x14ac:dyDescent="0.25">
      <c r="A75">
        <v>23</v>
      </c>
      <c r="B75" t="s">
        <v>379</v>
      </c>
      <c r="C75">
        <v>36</v>
      </c>
      <c r="D75" t="s">
        <v>42</v>
      </c>
      <c r="G75">
        <f>(C75*E75)</f>
        <v>0</v>
      </c>
      <c r="H75">
        <f>(C75*F75)</f>
        <v>0</v>
      </c>
    </row>
    <row r="76" spans="1:8" x14ac:dyDescent="0.25">
      <c r="A76" t="s">
        <v>16</v>
      </c>
    </row>
    <row r="77" spans="1:8" x14ac:dyDescent="0.25">
      <c r="A77">
        <v>24</v>
      </c>
      <c r="B77" t="s">
        <v>380</v>
      </c>
      <c r="C77">
        <v>6</v>
      </c>
      <c r="D77" t="s">
        <v>42</v>
      </c>
      <c r="G77">
        <f>(C77*E77)</f>
        <v>0</v>
      </c>
      <c r="H77">
        <f>(C77*F77)</f>
        <v>0</v>
      </c>
    </row>
    <row r="78" spans="1:8" x14ac:dyDescent="0.25">
      <c r="A78" t="s">
        <v>16</v>
      </c>
    </row>
    <row r="79" spans="1:8" x14ac:dyDescent="0.25">
      <c r="B79" t="s">
        <v>266</v>
      </c>
    </row>
    <row r="80" spans="1:8" x14ac:dyDescent="0.25">
      <c r="B80" t="s">
        <v>267</v>
      </c>
    </row>
    <row r="81" spans="1:8" x14ac:dyDescent="0.25">
      <c r="B81" t="s">
        <v>31</v>
      </c>
    </row>
    <row r="82" spans="1:8" x14ac:dyDescent="0.25">
      <c r="B82" t="s">
        <v>268</v>
      </c>
    </row>
    <row r="83" spans="1:8" x14ac:dyDescent="0.25">
      <c r="B83" t="s">
        <v>269</v>
      </c>
    </row>
    <row r="84" spans="1:8" x14ac:dyDescent="0.25">
      <c r="A84">
        <v>25</v>
      </c>
      <c r="B84" t="s">
        <v>270</v>
      </c>
      <c r="C84">
        <v>1</v>
      </c>
      <c r="D84" t="s">
        <v>15</v>
      </c>
      <c r="G84">
        <f>(C84*E84)</f>
        <v>0</v>
      </c>
      <c r="H84">
        <f>(C84*F84)</f>
        <v>0</v>
      </c>
    </row>
    <row r="85" spans="1:8" x14ac:dyDescent="0.25">
      <c r="A85" t="s">
        <v>16</v>
      </c>
    </row>
    <row r="86" spans="1:8" x14ac:dyDescent="0.25">
      <c r="B86" t="s">
        <v>381</v>
      </c>
    </row>
    <row r="87" spans="1:8" x14ac:dyDescent="0.25">
      <c r="B87" t="s">
        <v>382</v>
      </c>
    </row>
    <row r="88" spans="1:8" x14ac:dyDescent="0.25">
      <c r="B88" t="s">
        <v>31</v>
      </c>
    </row>
    <row r="89" spans="1:8" x14ac:dyDescent="0.25">
      <c r="B89" t="s">
        <v>268</v>
      </c>
    </row>
    <row r="90" spans="1:8" x14ac:dyDescent="0.25">
      <c r="B90" t="s">
        <v>383</v>
      </c>
    </row>
    <row r="91" spans="1:8" x14ac:dyDescent="0.25">
      <c r="A91">
        <v>26</v>
      </c>
      <c r="B91" t="s">
        <v>384</v>
      </c>
      <c r="C91">
        <v>3</v>
      </c>
      <c r="D91" t="s">
        <v>15</v>
      </c>
      <c r="G91">
        <f>(C91*E91)</f>
        <v>0</v>
      </c>
      <c r="H91">
        <f>(C91*F91)</f>
        <v>0</v>
      </c>
    </row>
    <row r="92" spans="1:8" x14ac:dyDescent="0.25">
      <c r="A92" t="s">
        <v>16</v>
      </c>
    </row>
    <row r="93" spans="1:8" x14ac:dyDescent="0.25">
      <c r="A93">
        <v>27</v>
      </c>
      <c r="B93" t="s">
        <v>385</v>
      </c>
      <c r="C93">
        <v>6</v>
      </c>
      <c r="D93" t="s">
        <v>15</v>
      </c>
      <c r="G93">
        <f>(C93*E93)</f>
        <v>0</v>
      </c>
      <c r="H93">
        <f>(C93*F93)</f>
        <v>0</v>
      </c>
    </row>
    <row r="94" spans="1:8" x14ac:dyDescent="0.25">
      <c r="A94" t="s">
        <v>16</v>
      </c>
    </row>
    <row r="95" spans="1:8" x14ac:dyDescent="0.25">
      <c r="A95">
        <v>28</v>
      </c>
      <c r="B95" t="s">
        <v>386</v>
      </c>
      <c r="C95">
        <v>3</v>
      </c>
      <c r="D95" t="s">
        <v>15</v>
      </c>
      <c r="G95">
        <f>(C95*E95)</f>
        <v>0</v>
      </c>
      <c r="H95">
        <f>(C95*F95)</f>
        <v>0</v>
      </c>
    </row>
    <row r="96" spans="1:8" x14ac:dyDescent="0.25">
      <c r="A96" t="s">
        <v>16</v>
      </c>
    </row>
    <row r="97" spans="1:8" x14ac:dyDescent="0.25">
      <c r="A97">
        <v>29</v>
      </c>
      <c r="B97" t="s">
        <v>387</v>
      </c>
      <c r="C97">
        <v>1</v>
      </c>
      <c r="D97" t="s">
        <v>15</v>
      </c>
      <c r="G97">
        <f>(C97*E97)</f>
        <v>0</v>
      </c>
      <c r="H97">
        <f>(C97*F97)</f>
        <v>0</v>
      </c>
    </row>
    <row r="98" spans="1:8" x14ac:dyDescent="0.25">
      <c r="A98" t="s">
        <v>16</v>
      </c>
    </row>
    <row r="99" spans="1:8" x14ac:dyDescent="0.25">
      <c r="B99" t="s">
        <v>388</v>
      </c>
    </row>
    <row r="100" spans="1:8" x14ac:dyDescent="0.25">
      <c r="B100" t="s">
        <v>389</v>
      </c>
    </row>
    <row r="101" spans="1:8" x14ac:dyDescent="0.25">
      <c r="B101" t="s">
        <v>31</v>
      </c>
    </row>
    <row r="102" spans="1:8" x14ac:dyDescent="0.25">
      <c r="B102" t="s">
        <v>390</v>
      </c>
    </row>
    <row r="103" spans="1:8" x14ac:dyDescent="0.25">
      <c r="A103">
        <v>30</v>
      </c>
      <c r="B103" t="s">
        <v>391</v>
      </c>
      <c r="C103">
        <v>7</v>
      </c>
      <c r="D103" t="s">
        <v>15</v>
      </c>
      <c r="G103">
        <f>(C103*E103)</f>
        <v>0</v>
      </c>
      <c r="H103">
        <f>(C103*F103)</f>
        <v>0</v>
      </c>
    </row>
    <row r="104" spans="1:8" x14ac:dyDescent="0.25">
      <c r="A104" t="s">
        <v>16</v>
      </c>
    </row>
    <row r="105" spans="1:8" x14ac:dyDescent="0.25">
      <c r="B105" t="s">
        <v>392</v>
      </c>
    </row>
    <row r="106" spans="1:8" x14ac:dyDescent="0.25">
      <c r="B106" t="s">
        <v>393</v>
      </c>
    </row>
    <row r="107" spans="1:8" x14ac:dyDescent="0.25">
      <c r="B107" t="s">
        <v>394</v>
      </c>
    </row>
    <row r="108" spans="1:8" x14ac:dyDescent="0.25">
      <c r="B108" t="s">
        <v>395</v>
      </c>
    </row>
    <row r="109" spans="1:8" x14ac:dyDescent="0.25">
      <c r="B109" t="s">
        <v>396</v>
      </c>
    </row>
    <row r="110" spans="1:8" x14ac:dyDescent="0.25">
      <c r="B110" t="s">
        <v>31</v>
      </c>
    </row>
    <row r="111" spans="1:8" x14ac:dyDescent="0.25">
      <c r="B111" t="s">
        <v>397</v>
      </c>
    </row>
    <row r="112" spans="1:8" x14ac:dyDescent="0.25">
      <c r="B112" t="s">
        <v>398</v>
      </c>
    </row>
    <row r="113" spans="1:8" x14ac:dyDescent="0.25">
      <c r="A113">
        <v>31</v>
      </c>
      <c r="B113" t="s">
        <v>399</v>
      </c>
      <c r="C113">
        <v>6</v>
      </c>
      <c r="D113" t="s">
        <v>15</v>
      </c>
      <c r="G113">
        <f>(C113*E113)</f>
        <v>0</v>
      </c>
      <c r="H113">
        <f>(C113*F113)</f>
        <v>0</v>
      </c>
    </row>
    <row r="114" spans="1:8" x14ac:dyDescent="0.25">
      <c r="A114" t="s">
        <v>16</v>
      </c>
    </row>
    <row r="115" spans="1:8" x14ac:dyDescent="0.25">
      <c r="B115" t="s">
        <v>400</v>
      </c>
    </row>
    <row r="116" spans="1:8" x14ac:dyDescent="0.25">
      <c r="B116" t="s">
        <v>264</v>
      </c>
    </row>
    <row r="117" spans="1:8" x14ac:dyDescent="0.25">
      <c r="A117">
        <v>32</v>
      </c>
      <c r="B117" t="s">
        <v>401</v>
      </c>
      <c r="C117">
        <v>3</v>
      </c>
      <c r="D117" t="s">
        <v>15</v>
      </c>
      <c r="G117">
        <f>(C117*E117)</f>
        <v>0</v>
      </c>
      <c r="H117">
        <f>(C117*F117)</f>
        <v>0</v>
      </c>
    </row>
    <row r="118" spans="1:8" x14ac:dyDescent="0.25">
      <c r="A118" t="s">
        <v>16</v>
      </c>
    </row>
    <row r="119" spans="1:8" x14ac:dyDescent="0.25">
      <c r="B119" t="s">
        <v>402</v>
      </c>
    </row>
    <row r="120" spans="1:8" x14ac:dyDescent="0.25">
      <c r="B120" t="s">
        <v>403</v>
      </c>
    </row>
    <row r="121" spans="1:8" x14ac:dyDescent="0.25">
      <c r="B121" t="s">
        <v>404</v>
      </c>
    </row>
    <row r="122" spans="1:8" x14ac:dyDescent="0.25">
      <c r="B122" t="s">
        <v>31</v>
      </c>
    </row>
    <row r="123" spans="1:8" x14ac:dyDescent="0.25">
      <c r="B123" t="s">
        <v>405</v>
      </c>
    </row>
    <row r="124" spans="1:8" x14ac:dyDescent="0.25">
      <c r="B124" t="s">
        <v>406</v>
      </c>
    </row>
    <row r="125" spans="1:8" x14ac:dyDescent="0.25">
      <c r="B125" t="s">
        <v>407</v>
      </c>
    </row>
    <row r="126" spans="1:8" x14ac:dyDescent="0.25">
      <c r="A126">
        <v>33</v>
      </c>
      <c r="B126" t="s">
        <v>408</v>
      </c>
      <c r="C126">
        <v>1</v>
      </c>
      <c r="D126" t="s">
        <v>15</v>
      </c>
      <c r="G126">
        <f>(C126*E126)</f>
        <v>0</v>
      </c>
      <c r="H126">
        <f>(C126*F126)</f>
        <v>0</v>
      </c>
    </row>
    <row r="127" spans="1:8" x14ac:dyDescent="0.25">
      <c r="A127" t="s">
        <v>16</v>
      </c>
    </row>
    <row r="128" spans="1:8" x14ac:dyDescent="0.25">
      <c r="B128" t="s">
        <v>409</v>
      </c>
    </row>
    <row r="129" spans="1:8" x14ac:dyDescent="0.25">
      <c r="B129" t="s">
        <v>410</v>
      </c>
    </row>
    <row r="130" spans="1:8" x14ac:dyDescent="0.25">
      <c r="B130" t="s">
        <v>411</v>
      </c>
    </row>
    <row r="131" spans="1:8" x14ac:dyDescent="0.25">
      <c r="B131" t="s">
        <v>412</v>
      </c>
    </row>
    <row r="132" spans="1:8" x14ac:dyDescent="0.25">
      <c r="B132" t="s">
        <v>413</v>
      </c>
    </row>
    <row r="133" spans="1:8" x14ac:dyDescent="0.25">
      <c r="B133" t="s">
        <v>414</v>
      </c>
    </row>
    <row r="134" spans="1:8" x14ac:dyDescent="0.25">
      <c r="B134" t="s">
        <v>31</v>
      </c>
    </row>
    <row r="135" spans="1:8" x14ac:dyDescent="0.25">
      <c r="B135" t="s">
        <v>415</v>
      </c>
    </row>
    <row r="136" spans="1:8" x14ac:dyDescent="0.25">
      <c r="B136" t="s">
        <v>416</v>
      </c>
    </row>
    <row r="137" spans="1:8" x14ac:dyDescent="0.25">
      <c r="B137" t="s">
        <v>417</v>
      </c>
    </row>
    <row r="138" spans="1:8" x14ac:dyDescent="0.25">
      <c r="B138" t="s">
        <v>418</v>
      </c>
    </row>
    <row r="139" spans="1:8" x14ac:dyDescent="0.25">
      <c r="A139">
        <v>34</v>
      </c>
      <c r="B139" t="s">
        <v>419</v>
      </c>
      <c r="C139">
        <v>7</v>
      </c>
      <c r="D139" t="s">
        <v>15</v>
      </c>
      <c r="G139">
        <f>(C139*E139)</f>
        <v>0</v>
      </c>
      <c r="H139">
        <f>(C139*F139)</f>
        <v>0</v>
      </c>
    </row>
    <row r="140" spans="1:8" x14ac:dyDescent="0.25">
      <c r="A140" t="s">
        <v>16</v>
      </c>
    </row>
    <row r="141" spans="1:8" x14ac:dyDescent="0.25">
      <c r="B141" t="s">
        <v>420</v>
      </c>
    </row>
    <row r="142" spans="1:8" x14ac:dyDescent="0.25">
      <c r="B142" t="s">
        <v>410</v>
      </c>
    </row>
    <row r="143" spans="1:8" x14ac:dyDescent="0.25">
      <c r="B143" t="s">
        <v>421</v>
      </c>
    </row>
    <row r="144" spans="1:8" x14ac:dyDescent="0.25">
      <c r="B144" t="s">
        <v>412</v>
      </c>
    </row>
    <row r="145" spans="1:8" x14ac:dyDescent="0.25">
      <c r="B145" t="s">
        <v>413</v>
      </c>
    </row>
    <row r="146" spans="1:8" x14ac:dyDescent="0.25">
      <c r="B146" t="s">
        <v>414</v>
      </c>
    </row>
    <row r="147" spans="1:8" x14ac:dyDescent="0.25">
      <c r="B147" t="s">
        <v>31</v>
      </c>
    </row>
    <row r="148" spans="1:8" x14ac:dyDescent="0.25">
      <c r="B148" t="s">
        <v>422</v>
      </c>
    </row>
    <row r="149" spans="1:8" x14ac:dyDescent="0.25">
      <c r="B149" t="s">
        <v>416</v>
      </c>
    </row>
    <row r="150" spans="1:8" x14ac:dyDescent="0.25">
      <c r="B150" t="s">
        <v>423</v>
      </c>
    </row>
    <row r="151" spans="1:8" x14ac:dyDescent="0.25">
      <c r="A151">
        <v>35</v>
      </c>
      <c r="B151" t="s">
        <v>424</v>
      </c>
      <c r="C151">
        <v>4</v>
      </c>
      <c r="D151" t="s">
        <v>15</v>
      </c>
      <c r="G151">
        <f>(C151*E151)</f>
        <v>0</v>
      </c>
      <c r="H151">
        <f>(C151*F151)</f>
        <v>0</v>
      </c>
    </row>
    <row r="152" spans="1:8" x14ac:dyDescent="0.25">
      <c r="A152" t="s">
        <v>16</v>
      </c>
    </row>
    <row r="153" spans="1:8" x14ac:dyDescent="0.25">
      <c r="B153" t="s">
        <v>425</v>
      </c>
    </row>
    <row r="154" spans="1:8" x14ac:dyDescent="0.25">
      <c r="B154" t="s">
        <v>426</v>
      </c>
    </row>
    <row r="155" spans="1:8" x14ac:dyDescent="0.25">
      <c r="B155" t="s">
        <v>264</v>
      </c>
    </row>
    <row r="156" spans="1:8" x14ac:dyDescent="0.25">
      <c r="A156">
        <v>36</v>
      </c>
      <c r="B156" t="s">
        <v>427</v>
      </c>
      <c r="C156">
        <v>1</v>
      </c>
      <c r="D156" t="s">
        <v>15</v>
      </c>
      <c r="G156">
        <f>(C156*E156)</f>
        <v>0</v>
      </c>
      <c r="H156">
        <f>(C156*F156)</f>
        <v>0</v>
      </c>
    </row>
    <row r="157" spans="1:8" x14ac:dyDescent="0.25">
      <c r="A157" t="s">
        <v>16</v>
      </c>
    </row>
    <row r="158" spans="1:8" x14ac:dyDescent="0.25">
      <c r="B158" t="s">
        <v>428</v>
      </c>
    </row>
    <row r="159" spans="1:8" x14ac:dyDescent="0.25">
      <c r="B159" t="s">
        <v>429</v>
      </c>
    </row>
    <row r="160" spans="1:8" x14ac:dyDescent="0.25">
      <c r="B160" t="s">
        <v>430</v>
      </c>
    </row>
    <row r="161" spans="1:8" x14ac:dyDescent="0.25">
      <c r="B161" t="s">
        <v>431</v>
      </c>
    </row>
    <row r="162" spans="1:8" x14ac:dyDescent="0.25">
      <c r="B162" t="s">
        <v>432</v>
      </c>
    </row>
    <row r="163" spans="1:8" x14ac:dyDescent="0.25">
      <c r="B163" t="s">
        <v>433</v>
      </c>
    </row>
    <row r="164" spans="1:8" x14ac:dyDescent="0.25">
      <c r="B164" t="s">
        <v>434</v>
      </c>
    </row>
    <row r="165" spans="1:8" x14ac:dyDescent="0.25">
      <c r="B165" t="s">
        <v>31</v>
      </c>
    </row>
    <row r="166" spans="1:8" x14ac:dyDescent="0.25">
      <c r="B166" t="s">
        <v>435</v>
      </c>
    </row>
    <row r="167" spans="1:8" x14ac:dyDescent="0.25">
      <c r="B167" t="s">
        <v>436</v>
      </c>
    </row>
    <row r="168" spans="1:8" x14ac:dyDescent="0.25">
      <c r="B168" t="s">
        <v>437</v>
      </c>
    </row>
    <row r="169" spans="1:8" x14ac:dyDescent="0.25">
      <c r="A169">
        <v>37</v>
      </c>
      <c r="B169" t="s">
        <v>438</v>
      </c>
      <c r="C169">
        <v>9</v>
      </c>
      <c r="D169" t="s">
        <v>15</v>
      </c>
      <c r="G169">
        <f>(C169*E169)</f>
        <v>0</v>
      </c>
      <c r="H169">
        <f>(C169*F169)</f>
        <v>0</v>
      </c>
    </row>
    <row r="170" spans="1:8" x14ac:dyDescent="0.25">
      <c r="A170" t="s">
        <v>16</v>
      </c>
    </row>
    <row r="171" spans="1:8" x14ac:dyDescent="0.25">
      <c r="B171" t="s">
        <v>439</v>
      </c>
    </row>
    <row r="172" spans="1:8" x14ac:dyDescent="0.25">
      <c r="B172" t="s">
        <v>12</v>
      </c>
    </row>
    <row r="173" spans="1:8" x14ac:dyDescent="0.25">
      <c r="B173" t="s">
        <v>31</v>
      </c>
    </row>
    <row r="174" spans="1:8" x14ac:dyDescent="0.25">
      <c r="A174">
        <v>38</v>
      </c>
      <c r="B174" t="s">
        <v>440</v>
      </c>
      <c r="C174">
        <v>1</v>
      </c>
      <c r="D174" t="s">
        <v>15</v>
      </c>
      <c r="G174">
        <f>(C174*E174)</f>
        <v>0</v>
      </c>
      <c r="H174">
        <f>(C174*F174)</f>
        <v>0</v>
      </c>
    </row>
    <row r="175" spans="1:8" x14ac:dyDescent="0.25">
      <c r="A175" t="s">
        <v>16</v>
      </c>
    </row>
    <row r="176" spans="1:8" x14ac:dyDescent="0.25">
      <c r="B176" t="s">
        <v>441</v>
      </c>
    </row>
    <row r="177" spans="1:8" x14ac:dyDescent="0.25">
      <c r="B177" t="s">
        <v>31</v>
      </c>
    </row>
    <row r="178" spans="1:8" x14ac:dyDescent="0.25">
      <c r="B178" t="s">
        <v>442</v>
      </c>
    </row>
    <row r="179" spans="1:8" x14ac:dyDescent="0.25">
      <c r="A179">
        <v>39</v>
      </c>
      <c r="B179" t="s">
        <v>443</v>
      </c>
      <c r="C179">
        <v>1</v>
      </c>
      <c r="D179" t="s">
        <v>15</v>
      </c>
      <c r="G179">
        <f>(C179*E179)</f>
        <v>0</v>
      </c>
      <c r="H179">
        <f>(C179*F179)</f>
        <v>0</v>
      </c>
    </row>
    <row r="180" spans="1:8" x14ac:dyDescent="0.25">
      <c r="A180" t="s">
        <v>16</v>
      </c>
    </row>
    <row r="181" spans="1:8" x14ac:dyDescent="0.25">
      <c r="B181" t="s">
        <v>444</v>
      </c>
    </row>
    <row r="182" spans="1:8" x14ac:dyDescent="0.25">
      <c r="B182" t="s">
        <v>445</v>
      </c>
    </row>
    <row r="183" spans="1:8" x14ac:dyDescent="0.25">
      <c r="B183" t="s">
        <v>446</v>
      </c>
    </row>
    <row r="184" spans="1:8" x14ac:dyDescent="0.25">
      <c r="B184" t="s">
        <v>447</v>
      </c>
    </row>
    <row r="185" spans="1:8" x14ac:dyDescent="0.25">
      <c r="B185" t="s">
        <v>448</v>
      </c>
    </row>
    <row r="186" spans="1:8" x14ac:dyDescent="0.25">
      <c r="B186" t="s">
        <v>449</v>
      </c>
    </row>
    <row r="187" spans="1:8" x14ac:dyDescent="0.25">
      <c r="B187" t="s">
        <v>450</v>
      </c>
    </row>
    <row r="188" spans="1:8" x14ac:dyDescent="0.25">
      <c r="B188" t="s">
        <v>451</v>
      </c>
    </row>
    <row r="189" spans="1:8" x14ac:dyDescent="0.25">
      <c r="A189">
        <v>40</v>
      </c>
      <c r="B189" t="s">
        <v>452</v>
      </c>
      <c r="C189">
        <v>10</v>
      </c>
      <c r="D189" t="s">
        <v>15</v>
      </c>
      <c r="G189">
        <f>(C189*E189)</f>
        <v>0</v>
      </c>
      <c r="H189">
        <f>(C189*F189)</f>
        <v>0</v>
      </c>
    </row>
    <row r="190" spans="1:8" x14ac:dyDescent="0.25">
      <c r="A190" t="s">
        <v>16</v>
      </c>
    </row>
    <row r="191" spans="1:8" x14ac:dyDescent="0.25">
      <c r="B191" t="s">
        <v>453</v>
      </c>
    </row>
    <row r="192" spans="1:8" x14ac:dyDescent="0.25">
      <c r="B192" t="s">
        <v>454</v>
      </c>
    </row>
    <row r="193" spans="1:8" x14ac:dyDescent="0.25">
      <c r="B193" t="s">
        <v>455</v>
      </c>
    </row>
    <row r="194" spans="1:8" x14ac:dyDescent="0.25">
      <c r="A194">
        <v>41</v>
      </c>
      <c r="B194" t="s">
        <v>456</v>
      </c>
      <c r="C194">
        <v>10</v>
      </c>
      <c r="D194" t="s">
        <v>15</v>
      </c>
      <c r="G194">
        <f>(C194*E194)</f>
        <v>0</v>
      </c>
      <c r="H194">
        <f>(C194*F194)</f>
        <v>0</v>
      </c>
    </row>
    <row r="195" spans="1:8" x14ac:dyDescent="0.25">
      <c r="A195" t="s">
        <v>16</v>
      </c>
    </row>
    <row r="196" spans="1:8" x14ac:dyDescent="0.25">
      <c r="B196" t="s">
        <v>457</v>
      </c>
    </row>
    <row r="197" spans="1:8" x14ac:dyDescent="0.25">
      <c r="B197" t="s">
        <v>458</v>
      </c>
    </row>
    <row r="198" spans="1:8" x14ac:dyDescent="0.25">
      <c r="B198" t="s">
        <v>459</v>
      </c>
    </row>
    <row r="199" spans="1:8" x14ac:dyDescent="0.25">
      <c r="A199">
        <v>42</v>
      </c>
      <c r="B199" t="s">
        <v>460</v>
      </c>
      <c r="C199">
        <v>3</v>
      </c>
      <c r="D199" t="s">
        <v>15</v>
      </c>
      <c r="G199">
        <f>(C199*E199)</f>
        <v>0</v>
      </c>
      <c r="H199">
        <f>(C199*F199)</f>
        <v>0</v>
      </c>
    </row>
    <row r="200" spans="1:8" x14ac:dyDescent="0.25">
      <c r="A200" t="s">
        <v>16</v>
      </c>
    </row>
    <row r="201" spans="1:8" x14ac:dyDescent="0.25">
      <c r="B201" t="s">
        <v>461</v>
      </c>
    </row>
    <row r="202" spans="1:8" x14ac:dyDescent="0.25">
      <c r="B202" t="s">
        <v>462</v>
      </c>
    </row>
    <row r="203" spans="1:8" x14ac:dyDescent="0.25">
      <c r="B203" t="s">
        <v>463</v>
      </c>
    </row>
    <row r="204" spans="1:8" x14ac:dyDescent="0.25">
      <c r="B204" t="s">
        <v>464</v>
      </c>
    </row>
    <row r="205" spans="1:8" x14ac:dyDescent="0.25">
      <c r="B205" t="s">
        <v>465</v>
      </c>
    </row>
    <row r="206" spans="1:8" x14ac:dyDescent="0.25">
      <c r="A206">
        <v>43</v>
      </c>
      <c r="B206" t="s">
        <v>466</v>
      </c>
      <c r="C206">
        <v>3</v>
      </c>
      <c r="D206" t="s">
        <v>15</v>
      </c>
      <c r="G206">
        <f>(C206*E206)</f>
        <v>0</v>
      </c>
      <c r="H206">
        <f>(C206*F206)</f>
        <v>0</v>
      </c>
    </row>
    <row r="207" spans="1:8" x14ac:dyDescent="0.25">
      <c r="A207" t="s">
        <v>16</v>
      </c>
    </row>
    <row r="208" spans="1:8" x14ac:dyDescent="0.25">
      <c r="B208" t="s">
        <v>467</v>
      </c>
    </row>
    <row r="209" spans="1:8" x14ac:dyDescent="0.25">
      <c r="B209" t="s">
        <v>468</v>
      </c>
    </row>
    <row r="210" spans="1:8" x14ac:dyDescent="0.25">
      <c r="B210" t="s">
        <v>469</v>
      </c>
    </row>
    <row r="211" spans="1:8" x14ac:dyDescent="0.25">
      <c r="B211" t="s">
        <v>470</v>
      </c>
    </row>
    <row r="212" spans="1:8" x14ac:dyDescent="0.25">
      <c r="B212" t="s">
        <v>471</v>
      </c>
    </row>
    <row r="213" spans="1:8" x14ac:dyDescent="0.25">
      <c r="B213" t="s">
        <v>472</v>
      </c>
    </row>
    <row r="214" spans="1:8" x14ac:dyDescent="0.25">
      <c r="A214">
        <v>44</v>
      </c>
      <c r="B214" t="s">
        <v>473</v>
      </c>
      <c r="C214">
        <v>3</v>
      </c>
      <c r="D214" t="s">
        <v>15</v>
      </c>
      <c r="G214">
        <f>(C214*E214)</f>
        <v>0</v>
      </c>
      <c r="H214">
        <f>(C214*F214)</f>
        <v>0</v>
      </c>
    </row>
    <row r="215" spans="1:8" x14ac:dyDescent="0.25">
      <c r="A215" t="s">
        <v>16</v>
      </c>
    </row>
    <row r="216" spans="1:8" x14ac:dyDescent="0.25">
      <c r="B216" t="s">
        <v>474</v>
      </c>
    </row>
    <row r="217" spans="1:8" x14ac:dyDescent="0.25">
      <c r="B217" t="s">
        <v>475</v>
      </c>
    </row>
    <row r="218" spans="1:8" x14ac:dyDescent="0.25">
      <c r="B218" t="s">
        <v>476</v>
      </c>
    </row>
    <row r="219" spans="1:8" x14ac:dyDescent="0.25">
      <c r="B219" t="s">
        <v>31</v>
      </c>
    </row>
    <row r="220" spans="1:8" x14ac:dyDescent="0.25">
      <c r="B220" t="s">
        <v>477</v>
      </c>
    </row>
    <row r="221" spans="1:8" x14ac:dyDescent="0.25">
      <c r="A221">
        <v>45</v>
      </c>
      <c r="B221" t="s">
        <v>478</v>
      </c>
      <c r="C221">
        <v>7</v>
      </c>
      <c r="D221" t="s">
        <v>15</v>
      </c>
      <c r="G221">
        <f>(C221*E221)</f>
        <v>0</v>
      </c>
      <c r="H221">
        <f>(C221*F221)</f>
        <v>0</v>
      </c>
    </row>
    <row r="222" spans="1:8" x14ac:dyDescent="0.25">
      <c r="A222" t="s">
        <v>16</v>
      </c>
    </row>
    <row r="223" spans="1:8" x14ac:dyDescent="0.25">
      <c r="B223" t="s">
        <v>479</v>
      </c>
    </row>
    <row r="224" spans="1:8" x14ac:dyDescent="0.25">
      <c r="B224" t="s">
        <v>480</v>
      </c>
    </row>
    <row r="225" spans="1:8" x14ac:dyDescent="0.25">
      <c r="B225" t="s">
        <v>481</v>
      </c>
    </row>
    <row r="226" spans="1:8" x14ac:dyDescent="0.25">
      <c r="B226" t="s">
        <v>482</v>
      </c>
    </row>
    <row r="227" spans="1:8" x14ac:dyDescent="0.25">
      <c r="B227" t="s">
        <v>483</v>
      </c>
    </row>
    <row r="228" spans="1:8" x14ac:dyDescent="0.25">
      <c r="B228" t="s">
        <v>484</v>
      </c>
    </row>
    <row r="229" spans="1:8" x14ac:dyDescent="0.25">
      <c r="B229" t="s">
        <v>485</v>
      </c>
    </row>
    <row r="230" spans="1:8" x14ac:dyDescent="0.25">
      <c r="B230" t="s">
        <v>486</v>
      </c>
    </row>
    <row r="231" spans="1:8" x14ac:dyDescent="0.25">
      <c r="B231" t="s">
        <v>487</v>
      </c>
    </row>
    <row r="232" spans="1:8" x14ac:dyDescent="0.25">
      <c r="A232">
        <v>46</v>
      </c>
      <c r="B232" t="s">
        <v>488</v>
      </c>
      <c r="C232">
        <v>3</v>
      </c>
      <c r="D232" t="s">
        <v>15</v>
      </c>
      <c r="G232">
        <f>(C232*E232)</f>
        <v>0</v>
      </c>
      <c r="H232">
        <f>(C232*F232)</f>
        <v>0</v>
      </c>
    </row>
    <row r="233" spans="1:8" x14ac:dyDescent="0.25">
      <c r="A233" t="s">
        <v>16</v>
      </c>
    </row>
    <row r="234" spans="1:8" x14ac:dyDescent="0.25">
      <c r="B234" t="s">
        <v>489</v>
      </c>
    </row>
    <row r="235" spans="1:8" x14ac:dyDescent="0.25">
      <c r="B235" t="s">
        <v>475</v>
      </c>
    </row>
    <row r="236" spans="1:8" x14ac:dyDescent="0.25">
      <c r="B236" t="s">
        <v>31</v>
      </c>
    </row>
    <row r="237" spans="1:8" x14ac:dyDescent="0.25">
      <c r="B237" t="s">
        <v>490</v>
      </c>
    </row>
    <row r="238" spans="1:8" x14ac:dyDescent="0.25">
      <c r="A238">
        <v>47</v>
      </c>
      <c r="B238" t="s">
        <v>491</v>
      </c>
      <c r="C238">
        <v>2</v>
      </c>
      <c r="D238" t="s">
        <v>15</v>
      </c>
      <c r="G238">
        <f>(C238*E238)</f>
        <v>0</v>
      </c>
      <c r="H238">
        <f>(C238*F238)</f>
        <v>0</v>
      </c>
    </row>
    <row r="239" spans="1:8" x14ac:dyDescent="0.25">
      <c r="A239" t="s">
        <v>16</v>
      </c>
    </row>
    <row r="240" spans="1:8" x14ac:dyDescent="0.25">
      <c r="B240" t="s">
        <v>492</v>
      </c>
    </row>
    <row r="241" spans="1:8" x14ac:dyDescent="0.25">
      <c r="B241" t="s">
        <v>493</v>
      </c>
    </row>
    <row r="242" spans="1:8" x14ac:dyDescent="0.25">
      <c r="B242" t="s">
        <v>494</v>
      </c>
    </row>
    <row r="243" spans="1:8" x14ac:dyDescent="0.25">
      <c r="B243" t="s">
        <v>495</v>
      </c>
    </row>
    <row r="244" spans="1:8" x14ac:dyDescent="0.25">
      <c r="B244" t="s">
        <v>31</v>
      </c>
    </row>
    <row r="245" spans="1:8" x14ac:dyDescent="0.25">
      <c r="B245" t="s">
        <v>496</v>
      </c>
    </row>
    <row r="246" spans="1:8" x14ac:dyDescent="0.25">
      <c r="A246">
        <v>48</v>
      </c>
      <c r="B246" t="s">
        <v>497</v>
      </c>
      <c r="C246">
        <v>1</v>
      </c>
      <c r="D246" t="s">
        <v>15</v>
      </c>
      <c r="G246">
        <f>(C246*E246)</f>
        <v>0</v>
      </c>
      <c r="H246">
        <f>(C246*F246)</f>
        <v>0</v>
      </c>
    </row>
    <row r="247" spans="1:8" x14ac:dyDescent="0.25">
      <c r="A247" t="s">
        <v>16</v>
      </c>
    </row>
    <row r="248" spans="1:8" x14ac:dyDescent="0.25">
      <c r="B248" t="s">
        <v>498</v>
      </c>
    </row>
    <row r="249" spans="1:8" x14ac:dyDescent="0.25">
      <c r="B249" t="s">
        <v>499</v>
      </c>
    </row>
    <row r="250" spans="1:8" x14ac:dyDescent="0.25">
      <c r="B250" t="s">
        <v>500</v>
      </c>
    </row>
    <row r="251" spans="1:8" x14ac:dyDescent="0.25">
      <c r="B251" t="s">
        <v>501</v>
      </c>
    </row>
    <row r="252" spans="1:8" x14ac:dyDescent="0.25">
      <c r="B252" t="s">
        <v>502</v>
      </c>
    </row>
    <row r="253" spans="1:8" x14ac:dyDescent="0.25">
      <c r="B253" t="s">
        <v>503</v>
      </c>
    </row>
    <row r="254" spans="1:8" x14ac:dyDescent="0.25">
      <c r="B254" t="s">
        <v>504</v>
      </c>
    </row>
    <row r="255" spans="1:8" x14ac:dyDescent="0.25">
      <c r="B255" t="s">
        <v>505</v>
      </c>
    </row>
    <row r="256" spans="1:8" x14ac:dyDescent="0.25">
      <c r="B256" t="s">
        <v>506</v>
      </c>
    </row>
    <row r="257" spans="1:8" x14ac:dyDescent="0.25">
      <c r="B257" t="s">
        <v>164</v>
      </c>
    </row>
    <row r="258" spans="1:8" x14ac:dyDescent="0.25">
      <c r="B258" t="s">
        <v>507</v>
      </c>
    </row>
    <row r="259" spans="1:8" x14ac:dyDescent="0.25">
      <c r="B259" t="s">
        <v>508</v>
      </c>
    </row>
    <row r="260" spans="1:8" x14ac:dyDescent="0.25">
      <c r="B260" t="s">
        <v>509</v>
      </c>
    </row>
    <row r="261" spans="1:8" x14ac:dyDescent="0.25">
      <c r="B261" t="s">
        <v>510</v>
      </c>
    </row>
    <row r="262" spans="1:8" x14ac:dyDescent="0.25">
      <c r="B262" t="s">
        <v>511</v>
      </c>
    </row>
    <row r="263" spans="1:8" x14ac:dyDescent="0.25">
      <c r="A263">
        <v>49</v>
      </c>
      <c r="B263" t="s">
        <v>512</v>
      </c>
      <c r="C263">
        <v>3</v>
      </c>
      <c r="D263" t="s">
        <v>15</v>
      </c>
      <c r="G263">
        <f>(C263*E263)</f>
        <v>0</v>
      </c>
      <c r="H263">
        <f>(C263*F263)</f>
        <v>0</v>
      </c>
    </row>
    <row r="264" spans="1:8" x14ac:dyDescent="0.25">
      <c r="A264" t="s">
        <v>16</v>
      </c>
    </row>
    <row r="265" spans="1:8" x14ac:dyDescent="0.25">
      <c r="B265" t="s">
        <v>498</v>
      </c>
    </row>
    <row r="266" spans="1:8" x14ac:dyDescent="0.25">
      <c r="B266" t="s">
        <v>499</v>
      </c>
    </row>
    <row r="267" spans="1:8" x14ac:dyDescent="0.25">
      <c r="B267" t="s">
        <v>500</v>
      </c>
    </row>
    <row r="268" spans="1:8" x14ac:dyDescent="0.25">
      <c r="B268" t="s">
        <v>513</v>
      </c>
    </row>
    <row r="269" spans="1:8" x14ac:dyDescent="0.25">
      <c r="B269" t="s">
        <v>164</v>
      </c>
    </row>
    <row r="270" spans="1:8" x14ac:dyDescent="0.25">
      <c r="B270" t="s">
        <v>507</v>
      </c>
    </row>
    <row r="271" spans="1:8" x14ac:dyDescent="0.25">
      <c r="B271" t="s">
        <v>508</v>
      </c>
    </row>
    <row r="272" spans="1:8" x14ac:dyDescent="0.25">
      <c r="B272" t="s">
        <v>509</v>
      </c>
    </row>
    <row r="273" spans="1:8" x14ac:dyDescent="0.25">
      <c r="B273" t="s">
        <v>510</v>
      </c>
    </row>
    <row r="274" spans="1:8" x14ac:dyDescent="0.25">
      <c r="B274" t="s">
        <v>514</v>
      </c>
    </row>
    <row r="275" spans="1:8" x14ac:dyDescent="0.25">
      <c r="A275">
        <v>50</v>
      </c>
      <c r="B275" t="s">
        <v>515</v>
      </c>
      <c r="C275">
        <v>2</v>
      </c>
      <c r="D275" t="s">
        <v>15</v>
      </c>
      <c r="G275">
        <f>(C275*E275)</f>
        <v>0</v>
      </c>
      <c r="H275">
        <f>(C275*F275)</f>
        <v>0</v>
      </c>
    </row>
    <row r="276" spans="1:8" x14ac:dyDescent="0.25">
      <c r="A276" t="s">
        <v>16</v>
      </c>
    </row>
    <row r="277" spans="1:8" x14ac:dyDescent="0.25">
      <c r="B277" t="s">
        <v>516</v>
      </c>
    </row>
    <row r="278" spans="1:8" x14ac:dyDescent="0.25">
      <c r="B278" t="s">
        <v>517</v>
      </c>
    </row>
    <row r="279" spans="1:8" x14ac:dyDescent="0.25">
      <c r="B279" t="s">
        <v>518</v>
      </c>
    </row>
    <row r="280" spans="1:8" x14ac:dyDescent="0.25">
      <c r="A280">
        <v>51</v>
      </c>
      <c r="B280" t="s">
        <v>519</v>
      </c>
      <c r="C280">
        <v>10</v>
      </c>
      <c r="D280" t="s">
        <v>15</v>
      </c>
      <c r="G280">
        <f>(C280*E280)</f>
        <v>0</v>
      </c>
      <c r="H280">
        <f>(C280*F280)</f>
        <v>0</v>
      </c>
    </row>
    <row r="281" spans="1:8" x14ac:dyDescent="0.25">
      <c r="A281" t="s">
        <v>16</v>
      </c>
    </row>
    <row r="282" spans="1:8" x14ac:dyDescent="0.25">
      <c r="B282" t="s">
        <v>516</v>
      </c>
    </row>
    <row r="283" spans="1:8" x14ac:dyDescent="0.25">
      <c r="B283" t="s">
        <v>517</v>
      </c>
    </row>
    <row r="284" spans="1:8" x14ac:dyDescent="0.25">
      <c r="B284" t="s">
        <v>520</v>
      </c>
    </row>
    <row r="285" spans="1:8" x14ac:dyDescent="0.25">
      <c r="A285">
        <v>52</v>
      </c>
      <c r="B285" t="s">
        <v>521</v>
      </c>
      <c r="C285">
        <v>10</v>
      </c>
      <c r="D285" t="s">
        <v>15</v>
      </c>
      <c r="G285">
        <f>(C285*E285)</f>
        <v>0</v>
      </c>
      <c r="H285">
        <f>(C285*F285)</f>
        <v>0</v>
      </c>
    </row>
    <row r="286" spans="1:8" x14ac:dyDescent="0.25">
      <c r="A286" t="s">
        <v>16</v>
      </c>
    </row>
    <row r="287" spans="1:8" x14ac:dyDescent="0.25">
      <c r="B287" t="s">
        <v>522</v>
      </c>
    </row>
    <row r="288" spans="1:8" x14ac:dyDescent="0.25">
      <c r="B288" t="s">
        <v>523</v>
      </c>
    </row>
    <row r="289" spans="1:8" x14ac:dyDescent="0.25">
      <c r="B289" t="s">
        <v>524</v>
      </c>
    </row>
    <row r="290" spans="1:8" x14ac:dyDescent="0.25">
      <c r="B290" t="s">
        <v>525</v>
      </c>
    </row>
    <row r="291" spans="1:8" x14ac:dyDescent="0.25">
      <c r="B291" t="s">
        <v>526</v>
      </c>
    </row>
    <row r="292" spans="1:8" x14ac:dyDescent="0.25">
      <c r="A292">
        <v>53</v>
      </c>
      <c r="B292" t="s">
        <v>527</v>
      </c>
      <c r="C292">
        <v>12</v>
      </c>
      <c r="D292" t="s">
        <v>15</v>
      </c>
      <c r="G292">
        <f>(C292*E292)</f>
        <v>0</v>
      </c>
      <c r="H292">
        <f>(C292*F292)</f>
        <v>0</v>
      </c>
    </row>
    <row r="293" spans="1:8" x14ac:dyDescent="0.25">
      <c r="A293" t="s">
        <v>16</v>
      </c>
    </row>
    <row r="294" spans="1:8" x14ac:dyDescent="0.25">
      <c r="B294" t="s">
        <v>516</v>
      </c>
    </row>
    <row r="295" spans="1:8" x14ac:dyDescent="0.25">
      <c r="B295" t="s">
        <v>517</v>
      </c>
    </row>
    <row r="296" spans="1:8" x14ac:dyDescent="0.25">
      <c r="B296" t="s">
        <v>528</v>
      </c>
    </row>
    <row r="297" spans="1:8" x14ac:dyDescent="0.25">
      <c r="A297">
        <v>54</v>
      </c>
      <c r="B297" t="s">
        <v>529</v>
      </c>
      <c r="C297">
        <v>21</v>
      </c>
      <c r="D297" t="s">
        <v>15</v>
      </c>
      <c r="G297">
        <f>(C297*E297)</f>
        <v>0</v>
      </c>
      <c r="H297">
        <f>(C297*F297)</f>
        <v>0</v>
      </c>
    </row>
    <row r="298" spans="1:8" x14ac:dyDescent="0.25">
      <c r="A298" t="s">
        <v>16</v>
      </c>
    </row>
    <row r="299" spans="1:8" x14ac:dyDescent="0.25">
      <c r="B299" t="s">
        <v>516</v>
      </c>
    </row>
    <row r="300" spans="1:8" x14ac:dyDescent="0.25">
      <c r="B300" t="s">
        <v>517</v>
      </c>
    </row>
    <row r="301" spans="1:8" x14ac:dyDescent="0.25">
      <c r="B301" t="s">
        <v>530</v>
      </c>
    </row>
    <row r="302" spans="1:8" x14ac:dyDescent="0.25">
      <c r="A302">
        <v>55</v>
      </c>
      <c r="B302" t="s">
        <v>531</v>
      </c>
      <c r="C302">
        <v>7</v>
      </c>
      <c r="D302" t="s">
        <v>15</v>
      </c>
      <c r="G302">
        <f>(C302*E302)</f>
        <v>0</v>
      </c>
      <c r="H302">
        <f>(C302*F302)</f>
        <v>0</v>
      </c>
    </row>
    <row r="303" spans="1:8" x14ac:dyDescent="0.25">
      <c r="A303" t="s">
        <v>16</v>
      </c>
    </row>
    <row r="304" spans="1:8" x14ac:dyDescent="0.25">
      <c r="B304" t="s">
        <v>516</v>
      </c>
    </row>
    <row r="305" spans="1:8" x14ac:dyDescent="0.25">
      <c r="B305" t="s">
        <v>532</v>
      </c>
    </row>
    <row r="306" spans="1:8" x14ac:dyDescent="0.25">
      <c r="B306" t="s">
        <v>533</v>
      </c>
    </row>
    <row r="307" spans="1:8" x14ac:dyDescent="0.25">
      <c r="A307">
        <v>56</v>
      </c>
      <c r="B307" t="s">
        <v>534</v>
      </c>
      <c r="C307">
        <v>11</v>
      </c>
      <c r="D307" t="s">
        <v>15</v>
      </c>
      <c r="G307">
        <f>(C307*E307)</f>
        <v>0</v>
      </c>
      <c r="H307">
        <f>(C307*F307)</f>
        <v>0</v>
      </c>
    </row>
    <row r="308" spans="1:8" x14ac:dyDescent="0.25">
      <c r="A308" t="s">
        <v>16</v>
      </c>
    </row>
    <row r="309" spans="1:8" x14ac:dyDescent="0.25">
      <c r="B309" t="s">
        <v>535</v>
      </c>
    </row>
    <row r="310" spans="1:8" x14ac:dyDescent="0.25">
      <c r="B310" t="s">
        <v>536</v>
      </c>
    </row>
    <row r="311" spans="1:8" x14ac:dyDescent="0.25">
      <c r="B311" t="s">
        <v>537</v>
      </c>
    </row>
    <row r="312" spans="1:8" x14ac:dyDescent="0.25">
      <c r="A312">
        <v>57</v>
      </c>
      <c r="C312">
        <v>12</v>
      </c>
      <c r="D312" t="s">
        <v>15</v>
      </c>
      <c r="G312">
        <f>(C312*E312)</f>
        <v>0</v>
      </c>
      <c r="H312">
        <f>(C312*F312)</f>
        <v>0</v>
      </c>
    </row>
    <row r="313" spans="1:8" x14ac:dyDescent="0.25">
      <c r="A313" t="s">
        <v>16</v>
      </c>
    </row>
    <row r="314" spans="1:8" x14ac:dyDescent="0.25">
      <c r="B314" t="s">
        <v>319</v>
      </c>
    </row>
    <row r="315" spans="1:8" x14ac:dyDescent="0.25">
      <c r="B315" t="s">
        <v>320</v>
      </c>
    </row>
    <row r="316" spans="1:8" x14ac:dyDescent="0.25">
      <c r="B316" t="s">
        <v>321</v>
      </c>
    </row>
    <row r="317" spans="1:8" x14ac:dyDescent="0.25">
      <c r="B317" t="s">
        <v>322</v>
      </c>
    </row>
    <row r="318" spans="1:8" x14ac:dyDescent="0.25">
      <c r="B318" t="s">
        <v>323</v>
      </c>
    </row>
    <row r="319" spans="1:8" x14ac:dyDescent="0.25">
      <c r="B319" t="s">
        <v>324</v>
      </c>
    </row>
    <row r="320" spans="1:8" x14ac:dyDescent="0.25">
      <c r="B320" t="s">
        <v>538</v>
      </c>
    </row>
    <row r="321" spans="1:8" x14ac:dyDescent="0.25">
      <c r="A321">
        <v>58</v>
      </c>
      <c r="B321" t="s">
        <v>539</v>
      </c>
      <c r="C321">
        <v>80</v>
      </c>
      <c r="D321" t="s">
        <v>42</v>
      </c>
      <c r="G321">
        <f>(C321*E321)</f>
        <v>0</v>
      </c>
      <c r="H321">
        <f>(C321*F321)</f>
        <v>0</v>
      </c>
    </row>
    <row r="322" spans="1:8" x14ac:dyDescent="0.25">
      <c r="A322" t="s">
        <v>16</v>
      </c>
    </row>
    <row r="323" spans="1:8" x14ac:dyDescent="0.25">
      <c r="A323">
        <v>59</v>
      </c>
      <c r="B323" t="s">
        <v>540</v>
      </c>
      <c r="C323">
        <v>100</v>
      </c>
      <c r="D323" t="s">
        <v>42</v>
      </c>
      <c r="G323">
        <f>(C323*E323)</f>
        <v>0</v>
      </c>
      <c r="H323">
        <f>(C323*F323)</f>
        <v>0</v>
      </c>
    </row>
    <row r="324" spans="1:8" x14ac:dyDescent="0.25">
      <c r="A324" t="s">
        <v>16</v>
      </c>
    </row>
    <row r="325" spans="1:8" x14ac:dyDescent="0.25">
      <c r="A325">
        <v>60</v>
      </c>
      <c r="B325" t="s">
        <v>541</v>
      </c>
      <c r="C325">
        <v>36</v>
      </c>
      <c r="D325" t="s">
        <v>42</v>
      </c>
      <c r="G325">
        <f>(C325*E325)</f>
        <v>0</v>
      </c>
      <c r="H325">
        <f>(C325*F325)</f>
        <v>0</v>
      </c>
    </row>
    <row r="326" spans="1:8" x14ac:dyDescent="0.25">
      <c r="A326" t="s">
        <v>16</v>
      </c>
    </row>
    <row r="327" spans="1:8" x14ac:dyDescent="0.25">
      <c r="A327">
        <v>61</v>
      </c>
      <c r="B327" t="s">
        <v>542</v>
      </c>
      <c r="C327">
        <v>32</v>
      </c>
      <c r="D327" t="s">
        <v>42</v>
      </c>
      <c r="G327">
        <f>(C327*E327)</f>
        <v>0</v>
      </c>
      <c r="H327">
        <f>(C327*F327)</f>
        <v>0</v>
      </c>
    </row>
    <row r="328" spans="1:8" x14ac:dyDescent="0.25">
      <c r="A328" t="s">
        <v>16</v>
      </c>
    </row>
    <row r="329" spans="1:8" x14ac:dyDescent="0.25">
      <c r="A329">
        <v>62</v>
      </c>
      <c r="B329" t="s">
        <v>543</v>
      </c>
      <c r="C329">
        <v>3</v>
      </c>
      <c r="D329" t="s">
        <v>42</v>
      </c>
      <c r="G329">
        <f>(C329*E329)</f>
        <v>0</v>
      </c>
      <c r="H329">
        <f>(C329*F329)</f>
        <v>0</v>
      </c>
    </row>
    <row r="330" spans="1:8" x14ac:dyDescent="0.25">
      <c r="A330" t="s">
        <v>16</v>
      </c>
    </row>
    <row r="331" spans="1:8" x14ac:dyDescent="0.25">
      <c r="B331" t="s">
        <v>319</v>
      </c>
    </row>
    <row r="332" spans="1:8" x14ac:dyDescent="0.25">
      <c r="B332" t="s">
        <v>320</v>
      </c>
    </row>
    <row r="333" spans="1:8" x14ac:dyDescent="0.25">
      <c r="B333" t="s">
        <v>321</v>
      </c>
    </row>
    <row r="334" spans="1:8" x14ac:dyDescent="0.25">
      <c r="B334" t="s">
        <v>322</v>
      </c>
    </row>
    <row r="335" spans="1:8" x14ac:dyDescent="0.25">
      <c r="B335" t="s">
        <v>323</v>
      </c>
    </row>
    <row r="336" spans="1:8" x14ac:dyDescent="0.25">
      <c r="B336" t="s">
        <v>324</v>
      </c>
    </row>
    <row r="337" spans="1:8" x14ac:dyDescent="0.25">
      <c r="B337" t="s">
        <v>325</v>
      </c>
    </row>
    <row r="338" spans="1:8" x14ac:dyDescent="0.25">
      <c r="A338">
        <v>63</v>
      </c>
      <c r="B338" t="s">
        <v>329</v>
      </c>
      <c r="C338">
        <v>10</v>
      </c>
      <c r="D338" t="s">
        <v>15</v>
      </c>
      <c r="G338">
        <f>(C338*E338)</f>
        <v>0</v>
      </c>
      <c r="H338">
        <f>(C338*F338)</f>
        <v>0</v>
      </c>
    </row>
    <row r="339" spans="1:8" x14ac:dyDescent="0.25">
      <c r="A339" t="s">
        <v>16</v>
      </c>
    </row>
    <row r="340" spans="1:8" x14ac:dyDescent="0.25">
      <c r="A340">
        <v>64</v>
      </c>
      <c r="B340" t="s">
        <v>544</v>
      </c>
      <c r="C340">
        <v>6</v>
      </c>
      <c r="D340" t="s">
        <v>15</v>
      </c>
      <c r="G340">
        <f>(C340*E340)</f>
        <v>0</v>
      </c>
      <c r="H340">
        <f>(C340*F340)</f>
        <v>0</v>
      </c>
    </row>
    <row r="341" spans="1:8" x14ac:dyDescent="0.25">
      <c r="A341" t="s">
        <v>16</v>
      </c>
    </row>
    <row r="342" spans="1:8" x14ac:dyDescent="0.25">
      <c r="A342">
        <v>65</v>
      </c>
      <c r="B342" t="s">
        <v>545</v>
      </c>
      <c r="C342">
        <v>6</v>
      </c>
      <c r="D342" t="s">
        <v>15</v>
      </c>
      <c r="G342">
        <f>(C342*E342)</f>
        <v>0</v>
      </c>
      <c r="H342">
        <f>(C342*F342)</f>
        <v>0</v>
      </c>
    </row>
    <row r="343" spans="1:8" x14ac:dyDescent="0.25">
      <c r="A343" t="s">
        <v>16</v>
      </c>
    </row>
    <row r="344" spans="1:8" x14ac:dyDescent="0.25">
      <c r="A344">
        <v>66</v>
      </c>
      <c r="B344" t="s">
        <v>546</v>
      </c>
      <c r="C344">
        <v>34</v>
      </c>
      <c r="D344" t="s">
        <v>15</v>
      </c>
      <c r="G344">
        <f>(C344*E344)</f>
        <v>0</v>
      </c>
      <c r="H344">
        <f>(C344*F344)</f>
        <v>0</v>
      </c>
    </row>
    <row r="345" spans="1:8" x14ac:dyDescent="0.25">
      <c r="A345" t="s">
        <v>16</v>
      </c>
    </row>
    <row r="346" spans="1:8" x14ac:dyDescent="0.25">
      <c r="A346">
        <v>67</v>
      </c>
      <c r="B346" t="s">
        <v>547</v>
      </c>
      <c r="C346">
        <v>6</v>
      </c>
      <c r="D346" t="s">
        <v>15</v>
      </c>
      <c r="G346">
        <f>(C346*E346)</f>
        <v>0</v>
      </c>
      <c r="H346">
        <f>(C346*F346)</f>
        <v>0</v>
      </c>
    </row>
    <row r="347" spans="1:8" x14ac:dyDescent="0.25">
      <c r="A347" t="s">
        <v>16</v>
      </c>
    </row>
    <row r="348" spans="1:8" x14ac:dyDescent="0.25">
      <c r="B348" t="s">
        <v>91</v>
      </c>
    </row>
    <row r="349" spans="1:8" x14ac:dyDescent="0.25">
      <c r="B349" t="s">
        <v>330</v>
      </c>
    </row>
    <row r="350" spans="1:8" x14ac:dyDescent="0.25">
      <c r="A350">
        <v>68</v>
      </c>
      <c r="B350" t="s">
        <v>331</v>
      </c>
      <c r="C350">
        <v>25</v>
      </c>
      <c r="D350" t="s">
        <v>15</v>
      </c>
      <c r="G350">
        <f>(C350*E350)</f>
        <v>0</v>
      </c>
      <c r="H350">
        <f>(C350*F350)</f>
        <v>0</v>
      </c>
    </row>
    <row r="351" spans="1:8" x14ac:dyDescent="0.25">
      <c r="A351" t="s">
        <v>16</v>
      </c>
    </row>
    <row r="352" spans="1:8" x14ac:dyDescent="0.25">
      <c r="B352" t="s">
        <v>548</v>
      </c>
    </row>
    <row r="353" spans="1:8" x14ac:dyDescent="0.25">
      <c r="B353" t="s">
        <v>549</v>
      </c>
    </row>
    <row r="354" spans="1:8" x14ac:dyDescent="0.25">
      <c r="A354">
        <v>69</v>
      </c>
      <c r="B354" t="s">
        <v>550</v>
      </c>
      <c r="C354">
        <v>90</v>
      </c>
      <c r="D354" t="s">
        <v>42</v>
      </c>
      <c r="G354">
        <f>(C354*E354)</f>
        <v>0</v>
      </c>
      <c r="H354">
        <f>(C354*F354)</f>
        <v>0</v>
      </c>
    </row>
    <row r="355" spans="1:8" x14ac:dyDescent="0.25">
      <c r="A355" t="s">
        <v>16</v>
      </c>
    </row>
    <row r="356" spans="1:8" x14ac:dyDescent="0.25">
      <c r="B356" t="s">
        <v>551</v>
      </c>
    </row>
    <row r="357" spans="1:8" x14ac:dyDescent="0.25">
      <c r="B357" t="s">
        <v>552</v>
      </c>
    </row>
    <row r="358" spans="1:8" x14ac:dyDescent="0.25">
      <c r="A358">
        <v>70</v>
      </c>
      <c r="C358">
        <v>4</v>
      </c>
      <c r="D358" t="s">
        <v>99</v>
      </c>
      <c r="G358">
        <f>(C358*E358)</f>
        <v>0</v>
      </c>
      <c r="H358">
        <f>(C358*F358)</f>
        <v>0</v>
      </c>
    </row>
    <row r="359" spans="1:8" x14ac:dyDescent="0.25">
      <c r="A359" t="s">
        <v>16</v>
      </c>
    </row>
    <row r="360" spans="1:8" x14ac:dyDescent="0.25">
      <c r="B360" t="s">
        <v>553</v>
      </c>
    </row>
    <row r="361" spans="1:8" x14ac:dyDescent="0.25">
      <c r="A361">
        <v>71</v>
      </c>
      <c r="C361">
        <v>4</v>
      </c>
      <c r="D361" t="s">
        <v>99</v>
      </c>
      <c r="G361">
        <f>(C361*E361)</f>
        <v>0</v>
      </c>
      <c r="H361">
        <f>(C361*F361)</f>
        <v>0</v>
      </c>
    </row>
    <row r="362" spans="1:8" x14ac:dyDescent="0.25">
      <c r="A362" t="s">
        <v>16</v>
      </c>
    </row>
    <row r="363" spans="1:8" x14ac:dyDescent="0.25">
      <c r="B363" t="s">
        <v>554</v>
      </c>
    </row>
    <row r="364" spans="1:8" x14ac:dyDescent="0.25">
      <c r="A364">
        <v>72</v>
      </c>
      <c r="C364">
        <v>10</v>
      </c>
      <c r="D364" t="s">
        <v>99</v>
      </c>
      <c r="G364">
        <f>(C364*E364)</f>
        <v>0</v>
      </c>
      <c r="H364">
        <f>(C364*F364)</f>
        <v>0</v>
      </c>
    </row>
    <row r="365" spans="1:8" x14ac:dyDescent="0.25">
      <c r="A365" t="s">
        <v>16</v>
      </c>
    </row>
    <row r="366" spans="1:8" x14ac:dyDescent="0.25">
      <c r="B366" t="s">
        <v>555</v>
      </c>
    </row>
    <row r="367" spans="1:8" x14ac:dyDescent="0.25">
      <c r="B367" t="s">
        <v>556</v>
      </c>
    </row>
    <row r="368" spans="1:8" x14ac:dyDescent="0.25">
      <c r="B368" t="s">
        <v>104</v>
      </c>
    </row>
    <row r="369" spans="1:8" x14ac:dyDescent="0.25">
      <c r="A369">
        <v>73</v>
      </c>
      <c r="C369">
        <v>4</v>
      </c>
      <c r="D369" t="s">
        <v>99</v>
      </c>
      <c r="G369">
        <f>(C369*E369)</f>
        <v>0</v>
      </c>
      <c r="H369">
        <f>(C369*F369)</f>
        <v>0</v>
      </c>
    </row>
    <row r="370" spans="1:8" x14ac:dyDescent="0.25">
      <c r="A370" t="s">
        <v>16</v>
      </c>
    </row>
    <row r="371" spans="1:8" x14ac:dyDescent="0.25">
      <c r="B371" t="s">
        <v>105</v>
      </c>
    </row>
    <row r="372" spans="1:8" x14ac:dyDescent="0.25">
      <c r="A372">
        <v>74</v>
      </c>
      <c r="C372">
        <v>2</v>
      </c>
      <c r="D372" t="s">
        <v>99</v>
      </c>
      <c r="G372">
        <f>(C372*E372)</f>
        <v>0</v>
      </c>
      <c r="H372">
        <f>(C372*F372)</f>
        <v>0</v>
      </c>
    </row>
    <row r="373" spans="1:8" x14ac:dyDescent="0.25">
      <c r="A373" t="s">
        <v>16</v>
      </c>
    </row>
    <row r="374" spans="1:8" x14ac:dyDescent="0.25">
      <c r="B374" t="s">
        <v>106</v>
      </c>
    </row>
    <row r="375" spans="1:8" x14ac:dyDescent="0.25">
      <c r="A375">
        <v>75</v>
      </c>
      <c r="C375">
        <v>2</v>
      </c>
      <c r="D375" t="s">
        <v>99</v>
      </c>
      <c r="G375">
        <f>(C375*E375)</f>
        <v>0</v>
      </c>
      <c r="H375">
        <f>(C375*F375)</f>
        <v>0</v>
      </c>
    </row>
    <row r="376" spans="1:8" x14ac:dyDescent="0.25">
      <c r="A376" t="s">
        <v>16</v>
      </c>
    </row>
    <row r="377" spans="1:8" x14ac:dyDescent="0.25">
      <c r="B377" t="s">
        <v>340</v>
      </c>
    </row>
    <row r="378" spans="1:8" x14ac:dyDescent="0.25">
      <c r="A378">
        <v>76</v>
      </c>
      <c r="C378">
        <v>2</v>
      </c>
      <c r="D378" t="s">
        <v>99</v>
      </c>
      <c r="G378">
        <f>(C378*E378)</f>
        <v>0</v>
      </c>
      <c r="H378">
        <f>(C378*F378)</f>
        <v>0</v>
      </c>
    </row>
    <row r="379" spans="1:8" x14ac:dyDescent="0.25">
      <c r="A379" t="s">
        <v>16</v>
      </c>
    </row>
    <row r="380" spans="1:8" x14ac:dyDescent="0.25">
      <c r="B380" t="s">
        <v>108</v>
      </c>
    </row>
    <row r="381" spans="1:8" x14ac:dyDescent="0.25">
      <c r="A381">
        <v>77</v>
      </c>
      <c r="C381">
        <v>12</v>
      </c>
      <c r="D381" t="s">
        <v>15</v>
      </c>
      <c r="G381">
        <f>(C381*E381)</f>
        <v>0</v>
      </c>
      <c r="H381">
        <f>(C381*F381)</f>
        <v>0</v>
      </c>
    </row>
    <row r="382" spans="1:8" x14ac:dyDescent="0.25">
      <c r="A382" t="s">
        <v>16</v>
      </c>
    </row>
    <row r="383" spans="1:8" x14ac:dyDescent="0.25">
      <c r="B383" t="s">
        <v>557</v>
      </c>
    </row>
    <row r="384" spans="1:8" x14ac:dyDescent="0.25">
      <c r="B384" t="s">
        <v>338</v>
      </c>
    </row>
    <row r="385" spans="1:8" x14ac:dyDescent="0.25">
      <c r="B385" t="s">
        <v>558</v>
      </c>
    </row>
    <row r="386" spans="1:8" x14ac:dyDescent="0.25">
      <c r="A386">
        <v>78</v>
      </c>
      <c r="C386">
        <v>1</v>
      </c>
      <c r="D386" t="s">
        <v>15</v>
      </c>
      <c r="G386">
        <f>(C386*E386)</f>
        <v>0</v>
      </c>
      <c r="H386">
        <f>(C386*F386)</f>
        <v>0</v>
      </c>
    </row>
    <row r="388" spans="1:8" x14ac:dyDescent="0.25">
      <c r="B388" s="1" t="s">
        <v>789</v>
      </c>
      <c r="G388" s="1">
        <f>G5+G8+G11+G15+G19+G22+G25+G28+G31+G34+G37+G40+G48+G50+G52+G55+G59+G57+G67+G69+G71+G73+G75+G84+G91+G93+G95+G97+G113+G117+G126+G139+G151+G169+G174+G179+G189+G194+G199+G206+G214+G221+G232+G238+G246+G263+G275+G280+G285+G292+G297+G302+G307+G312+G321+G323+G327+G329+G338+G340+G342+G344+G350+G346+G354+G358+G361+G369+G364+G372+G375+G378+G381+G386+G325+G156+G103+G77</f>
        <v>0</v>
      </c>
      <c r="H388" s="1">
        <f>H5+H8+H11+H15+H19+H22+H25+H28+H31+H34+H37+H40+H48+H50+H52+H55+H59+H57+H67+H69+H71+H73+H75+H84+H91+H93+H95+H97+H113+H117+H126+H139+H151+H169+H174+H179+H189+H194+H199+H206+H214+H221+H232+H238+H246+H263+H275+H280+H285+H292+H297+H302+H307+H312+H321+H323+H327+H329+H338+H340+H342+H344+H350+H346+H354+H358+H361+H369+H364+H372+H375+H378+H381+H386+H325+H156+H103+H77</f>
        <v>0</v>
      </c>
    </row>
  </sheetData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topLeftCell="A362" workbookViewId="0">
      <selection activeCell="A371" sqref="A371:H371"/>
    </sheetView>
  </sheetViews>
  <sheetFormatPr defaultRowHeight="15" x14ac:dyDescent="0.25"/>
  <cols>
    <col min="1" max="1" width="3" bestFit="1" customWidth="1"/>
    <col min="2" max="2" width="61.85546875" bestFit="1" customWidth="1"/>
    <col min="3" max="3" width="4" bestFit="1" customWidth="1"/>
    <col min="4" max="4" width="3.85546875" bestFit="1" customWidth="1"/>
    <col min="5" max="5" width="9" bestFit="1" customWidth="1"/>
    <col min="6" max="6" width="7.7109375" customWidth="1"/>
    <col min="7" max="7" width="8.42578125" customWidth="1"/>
    <col min="8" max="8" width="12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B2" t="s">
        <v>109</v>
      </c>
    </row>
    <row r="3" spans="1:9" x14ac:dyDescent="0.25">
      <c r="B3" t="s">
        <v>110</v>
      </c>
    </row>
    <row r="4" spans="1:9" x14ac:dyDescent="0.25">
      <c r="B4" t="s">
        <v>111</v>
      </c>
    </row>
    <row r="5" spans="1:9" x14ac:dyDescent="0.25">
      <c r="A5">
        <v>1</v>
      </c>
      <c r="B5" t="s">
        <v>112</v>
      </c>
      <c r="C5">
        <v>550</v>
      </c>
      <c r="D5" t="s">
        <v>42</v>
      </c>
      <c r="G5">
        <f>(C5*E5)</f>
        <v>0</v>
      </c>
      <c r="H5">
        <f>(C5*F5)</f>
        <v>0</v>
      </c>
    </row>
    <row r="6" spans="1:9" x14ac:dyDescent="0.25">
      <c r="A6" t="s">
        <v>16</v>
      </c>
    </row>
    <row r="7" spans="1:9" x14ac:dyDescent="0.25">
      <c r="A7">
        <v>2</v>
      </c>
      <c r="B7" t="s">
        <v>113</v>
      </c>
      <c r="C7">
        <v>120</v>
      </c>
      <c r="D7" t="s">
        <v>42</v>
      </c>
      <c r="G7">
        <f>(C7*E7)</f>
        <v>0</v>
      </c>
      <c r="H7">
        <f>(C7*F7)</f>
        <v>0</v>
      </c>
    </row>
    <row r="8" spans="1:9" x14ac:dyDescent="0.25">
      <c r="A8" t="s">
        <v>16</v>
      </c>
    </row>
    <row r="9" spans="1:9" x14ac:dyDescent="0.25">
      <c r="B9" t="s">
        <v>114</v>
      </c>
    </row>
    <row r="10" spans="1:9" x14ac:dyDescent="0.25">
      <c r="B10" t="s">
        <v>115</v>
      </c>
    </row>
    <row r="11" spans="1:9" x14ac:dyDescent="0.25">
      <c r="A11">
        <v>3</v>
      </c>
      <c r="B11" t="s">
        <v>116</v>
      </c>
      <c r="C11">
        <v>1</v>
      </c>
      <c r="D11" t="s">
        <v>15</v>
      </c>
      <c r="G11">
        <f>(C11*E11)</f>
        <v>0</v>
      </c>
      <c r="H11">
        <f>(C11*F11)</f>
        <v>0</v>
      </c>
    </row>
    <row r="12" spans="1:9" x14ac:dyDescent="0.25">
      <c r="A12" t="s">
        <v>16</v>
      </c>
    </row>
    <row r="13" spans="1:9" x14ac:dyDescent="0.25">
      <c r="B13" t="s">
        <v>117</v>
      </c>
    </row>
    <row r="14" spans="1:9" x14ac:dyDescent="0.25">
      <c r="A14">
        <v>4</v>
      </c>
      <c r="B14" t="s">
        <v>118</v>
      </c>
      <c r="C14">
        <v>10</v>
      </c>
      <c r="D14" t="s">
        <v>15</v>
      </c>
      <c r="G14">
        <f>(C14*E14)</f>
        <v>0</v>
      </c>
      <c r="H14">
        <f>(C14*F14)</f>
        <v>0</v>
      </c>
    </row>
    <row r="15" spans="1:9" x14ac:dyDescent="0.25">
      <c r="A15" t="s">
        <v>16</v>
      </c>
    </row>
    <row r="16" spans="1:9" x14ac:dyDescent="0.25">
      <c r="A16">
        <v>5</v>
      </c>
      <c r="B16" t="s">
        <v>119</v>
      </c>
      <c r="C16">
        <v>10</v>
      </c>
      <c r="D16" t="s">
        <v>15</v>
      </c>
      <c r="G16">
        <f>(C16*E16)</f>
        <v>0</v>
      </c>
      <c r="H16">
        <f>(C16*F16)</f>
        <v>0</v>
      </c>
    </row>
    <row r="17" spans="1:8" x14ac:dyDescent="0.25">
      <c r="A17" t="s">
        <v>16</v>
      </c>
    </row>
    <row r="18" spans="1:8" x14ac:dyDescent="0.25">
      <c r="B18" t="s">
        <v>120</v>
      </c>
    </row>
    <row r="19" spans="1:8" x14ac:dyDescent="0.25">
      <c r="A19">
        <v>6</v>
      </c>
      <c r="B19" t="s">
        <v>121</v>
      </c>
      <c r="C19">
        <v>10</v>
      </c>
      <c r="D19" t="s">
        <v>15</v>
      </c>
      <c r="G19">
        <f>(C19*E19)</f>
        <v>0</v>
      </c>
      <c r="H19">
        <f>(C19*F19)</f>
        <v>0</v>
      </c>
    </row>
    <row r="20" spans="1:8" x14ac:dyDescent="0.25">
      <c r="A20" t="s">
        <v>16</v>
      </c>
    </row>
    <row r="21" spans="1:8" x14ac:dyDescent="0.25">
      <c r="B21" t="s">
        <v>122</v>
      </c>
    </row>
    <row r="22" spans="1:8" x14ac:dyDescent="0.25">
      <c r="B22" t="s">
        <v>123</v>
      </c>
    </row>
    <row r="23" spans="1:8" x14ac:dyDescent="0.25">
      <c r="A23">
        <v>7</v>
      </c>
      <c r="C23">
        <v>100</v>
      </c>
      <c r="D23" t="s">
        <v>15</v>
      </c>
      <c r="G23">
        <f>(C23*E23)</f>
        <v>0</v>
      </c>
      <c r="H23">
        <f>(C23*F23)</f>
        <v>0</v>
      </c>
    </row>
    <row r="24" spans="1:8" x14ac:dyDescent="0.25">
      <c r="A24" t="s">
        <v>16</v>
      </c>
    </row>
    <row r="25" spans="1:8" x14ac:dyDescent="0.25">
      <c r="B25" t="s">
        <v>124</v>
      </c>
    </row>
    <row r="26" spans="1:8" x14ac:dyDescent="0.25">
      <c r="A26">
        <v>8</v>
      </c>
      <c r="B26" t="s">
        <v>125</v>
      </c>
      <c r="C26">
        <v>2</v>
      </c>
      <c r="D26" t="s">
        <v>15</v>
      </c>
      <c r="G26">
        <f>(C26*E26)</f>
        <v>0</v>
      </c>
      <c r="H26">
        <f>(C26*F26)</f>
        <v>0</v>
      </c>
    </row>
    <row r="27" spans="1:8" x14ac:dyDescent="0.25">
      <c r="A27" t="s">
        <v>16</v>
      </c>
    </row>
    <row r="28" spans="1:8" x14ac:dyDescent="0.25">
      <c r="B28" t="s">
        <v>126</v>
      </c>
    </row>
    <row r="29" spans="1:8" x14ac:dyDescent="0.25">
      <c r="A29">
        <v>9</v>
      </c>
      <c r="C29">
        <v>4</v>
      </c>
      <c r="D29" t="s">
        <v>15</v>
      </c>
      <c r="G29">
        <f>(C29*E29)</f>
        <v>0</v>
      </c>
      <c r="H29">
        <f>(C29*F29)</f>
        <v>0</v>
      </c>
    </row>
    <row r="30" spans="1:8" x14ac:dyDescent="0.25">
      <c r="A30" t="s">
        <v>16</v>
      </c>
    </row>
    <row r="31" spans="1:8" x14ac:dyDescent="0.25">
      <c r="B31" t="s">
        <v>127</v>
      </c>
    </row>
    <row r="32" spans="1:8" x14ac:dyDescent="0.25">
      <c r="A32">
        <v>10</v>
      </c>
      <c r="B32" t="s">
        <v>128</v>
      </c>
      <c r="C32">
        <v>2</v>
      </c>
      <c r="D32" t="s">
        <v>15</v>
      </c>
      <c r="G32">
        <f>(C32*E32)</f>
        <v>0</v>
      </c>
      <c r="H32">
        <f>(C32*F32)</f>
        <v>0</v>
      </c>
    </row>
    <row r="33" spans="1:8" x14ac:dyDescent="0.25">
      <c r="A33" t="s">
        <v>16</v>
      </c>
    </row>
    <row r="34" spans="1:8" x14ac:dyDescent="0.25">
      <c r="B34" t="s">
        <v>129</v>
      </c>
    </row>
    <row r="35" spans="1:8" x14ac:dyDescent="0.25">
      <c r="A35">
        <v>11</v>
      </c>
      <c r="C35">
        <v>2</v>
      </c>
      <c r="D35" t="s">
        <v>15</v>
      </c>
      <c r="G35">
        <f>(C35*E35)</f>
        <v>0</v>
      </c>
      <c r="H35">
        <f>(C35*F35)</f>
        <v>0</v>
      </c>
    </row>
    <row r="36" spans="1:8" x14ac:dyDescent="0.25">
      <c r="A36" t="s">
        <v>16</v>
      </c>
    </row>
    <row r="37" spans="1:8" x14ac:dyDescent="0.25">
      <c r="B37" t="s">
        <v>130</v>
      </c>
    </row>
    <row r="38" spans="1:8" x14ac:dyDescent="0.25">
      <c r="A38">
        <v>12</v>
      </c>
      <c r="B38" t="s">
        <v>131</v>
      </c>
      <c r="C38">
        <v>46</v>
      </c>
      <c r="D38" t="s">
        <v>15</v>
      </c>
      <c r="G38">
        <f>(C38*E38)</f>
        <v>0</v>
      </c>
      <c r="H38">
        <f>(C38*F38)</f>
        <v>0</v>
      </c>
    </row>
    <row r="39" spans="1:8" x14ac:dyDescent="0.25">
      <c r="A39" t="s">
        <v>16</v>
      </c>
    </row>
    <row r="40" spans="1:8" x14ac:dyDescent="0.25">
      <c r="B40" t="s">
        <v>132</v>
      </c>
    </row>
    <row r="41" spans="1:8" x14ac:dyDescent="0.25">
      <c r="B41" t="s">
        <v>133</v>
      </c>
    </row>
    <row r="42" spans="1:8" x14ac:dyDescent="0.25">
      <c r="B42" t="s">
        <v>134</v>
      </c>
    </row>
    <row r="43" spans="1:8" x14ac:dyDescent="0.25">
      <c r="B43" t="s">
        <v>135</v>
      </c>
    </row>
    <row r="44" spans="1:8" x14ac:dyDescent="0.25">
      <c r="B44" t="s">
        <v>136</v>
      </c>
    </row>
    <row r="45" spans="1:8" x14ac:dyDescent="0.25">
      <c r="B45" t="s">
        <v>137</v>
      </c>
    </row>
    <row r="46" spans="1:8" x14ac:dyDescent="0.25">
      <c r="B46" t="s">
        <v>138</v>
      </c>
    </row>
    <row r="47" spans="1:8" x14ac:dyDescent="0.25">
      <c r="B47" t="s">
        <v>139</v>
      </c>
    </row>
    <row r="48" spans="1:8" x14ac:dyDescent="0.25">
      <c r="B48" t="s">
        <v>140</v>
      </c>
    </row>
    <row r="49" spans="1:8" x14ac:dyDescent="0.25">
      <c r="A49">
        <v>13</v>
      </c>
      <c r="B49" t="s">
        <v>141</v>
      </c>
      <c r="C49">
        <v>2</v>
      </c>
      <c r="D49" t="s">
        <v>15</v>
      </c>
      <c r="G49">
        <f>(C49*E49)</f>
        <v>0</v>
      </c>
      <c r="H49">
        <f>(C49*F49)</f>
        <v>0</v>
      </c>
    </row>
    <row r="50" spans="1:8" x14ac:dyDescent="0.25">
      <c r="A50" t="s">
        <v>16</v>
      </c>
    </row>
    <row r="51" spans="1:8" x14ac:dyDescent="0.25">
      <c r="B51" t="s">
        <v>142</v>
      </c>
    </row>
    <row r="52" spans="1:8" x14ac:dyDescent="0.25">
      <c r="B52" t="s">
        <v>143</v>
      </c>
    </row>
    <row r="53" spans="1:8" x14ac:dyDescent="0.25">
      <c r="A53">
        <v>14</v>
      </c>
      <c r="C53">
        <v>2</v>
      </c>
      <c r="D53" t="s">
        <v>15</v>
      </c>
      <c r="G53">
        <f>(C53*E53)</f>
        <v>0</v>
      </c>
      <c r="H53">
        <f>(C53*F53)</f>
        <v>0</v>
      </c>
    </row>
    <row r="54" spans="1:8" x14ac:dyDescent="0.25">
      <c r="A54" t="s">
        <v>16</v>
      </c>
    </row>
    <row r="55" spans="1:8" x14ac:dyDescent="0.25">
      <c r="B55" t="s">
        <v>144</v>
      </c>
    </row>
    <row r="56" spans="1:8" x14ac:dyDescent="0.25">
      <c r="A56">
        <v>15</v>
      </c>
      <c r="C56">
        <v>2</v>
      </c>
      <c r="D56" t="s">
        <v>15</v>
      </c>
      <c r="G56">
        <f>(C56*E56)</f>
        <v>0</v>
      </c>
      <c r="H56">
        <f>(C56*F56)</f>
        <v>0</v>
      </c>
    </row>
    <row r="57" spans="1:8" x14ac:dyDescent="0.25">
      <c r="A57" t="s">
        <v>16</v>
      </c>
    </row>
    <row r="58" spans="1:8" x14ac:dyDescent="0.25">
      <c r="B58" t="s">
        <v>145</v>
      </c>
    </row>
    <row r="59" spans="1:8" x14ac:dyDescent="0.25">
      <c r="B59" t="s">
        <v>146</v>
      </c>
    </row>
    <row r="60" spans="1:8" x14ac:dyDescent="0.25">
      <c r="A60">
        <v>16</v>
      </c>
      <c r="C60">
        <v>1</v>
      </c>
      <c r="G60">
        <f>(C60*E60)</f>
        <v>0</v>
      </c>
      <c r="H60">
        <f>(C60*F60)</f>
        <v>0</v>
      </c>
    </row>
    <row r="61" spans="1:8" x14ac:dyDescent="0.25">
      <c r="A61" t="s">
        <v>16</v>
      </c>
    </row>
    <row r="62" spans="1:8" x14ac:dyDescent="0.25">
      <c r="B62" t="s">
        <v>147</v>
      </c>
    </row>
    <row r="63" spans="1:8" x14ac:dyDescent="0.25">
      <c r="B63" t="s">
        <v>148</v>
      </c>
    </row>
    <row r="64" spans="1:8" x14ac:dyDescent="0.25">
      <c r="B64" t="s">
        <v>149</v>
      </c>
    </row>
    <row r="65" spans="1:8" x14ac:dyDescent="0.25">
      <c r="B65" t="s">
        <v>150</v>
      </c>
    </row>
    <row r="66" spans="1:8" x14ac:dyDescent="0.25">
      <c r="B66" t="s">
        <v>151</v>
      </c>
    </row>
    <row r="67" spans="1:8" x14ac:dyDescent="0.25">
      <c r="B67" t="s">
        <v>152</v>
      </c>
    </row>
    <row r="68" spans="1:8" x14ac:dyDescent="0.25">
      <c r="A68">
        <v>17</v>
      </c>
      <c r="B68" t="s">
        <v>153</v>
      </c>
      <c r="C68">
        <v>1</v>
      </c>
      <c r="D68" t="s">
        <v>15</v>
      </c>
      <c r="G68">
        <f>(C68*E68)</f>
        <v>0</v>
      </c>
      <c r="H68">
        <f>(C68*F68)</f>
        <v>0</v>
      </c>
    </row>
    <row r="69" spans="1:8" x14ac:dyDescent="0.25">
      <c r="A69" t="s">
        <v>16</v>
      </c>
    </row>
    <row r="70" spans="1:8" x14ac:dyDescent="0.25">
      <c r="B70" t="s">
        <v>154</v>
      </c>
    </row>
    <row r="71" spans="1:8" x14ac:dyDescent="0.25">
      <c r="B71" t="s">
        <v>155</v>
      </c>
    </row>
    <row r="72" spans="1:8" x14ac:dyDescent="0.25">
      <c r="A72">
        <v>18</v>
      </c>
      <c r="C72">
        <v>1</v>
      </c>
      <c r="D72" t="s">
        <v>15</v>
      </c>
      <c r="G72">
        <f>(C72*E72)</f>
        <v>0</v>
      </c>
      <c r="H72">
        <f>(C72*F72)</f>
        <v>0</v>
      </c>
    </row>
    <row r="73" spans="1:8" x14ac:dyDescent="0.25">
      <c r="A73" t="s">
        <v>16</v>
      </c>
    </row>
    <row r="74" spans="1:8" x14ac:dyDescent="0.25">
      <c r="B74" t="s">
        <v>156</v>
      </c>
    </row>
    <row r="75" spans="1:8" x14ac:dyDescent="0.25">
      <c r="B75" t="s">
        <v>157</v>
      </c>
    </row>
    <row r="76" spans="1:8" x14ac:dyDescent="0.25">
      <c r="B76" t="s">
        <v>158</v>
      </c>
    </row>
    <row r="77" spans="1:8" x14ac:dyDescent="0.25">
      <c r="A77">
        <v>19</v>
      </c>
      <c r="C77">
        <v>1</v>
      </c>
      <c r="G77">
        <f>(C77*E77)</f>
        <v>0</v>
      </c>
      <c r="H77">
        <f>(C77*F77)</f>
        <v>0</v>
      </c>
    </row>
    <row r="78" spans="1:8" x14ac:dyDescent="0.25">
      <c r="A78" t="s">
        <v>16</v>
      </c>
    </row>
    <row r="79" spans="1:8" x14ac:dyDescent="0.25">
      <c r="B79" t="s">
        <v>156</v>
      </c>
    </row>
    <row r="80" spans="1:8" x14ac:dyDescent="0.25">
      <c r="B80" t="s">
        <v>159</v>
      </c>
    </row>
    <row r="81" spans="1:8" x14ac:dyDescent="0.25">
      <c r="B81" t="s">
        <v>160</v>
      </c>
    </row>
    <row r="82" spans="1:8" x14ac:dyDescent="0.25">
      <c r="A82">
        <v>20</v>
      </c>
      <c r="C82">
        <v>8</v>
      </c>
      <c r="G82">
        <f>(C82*E82)</f>
        <v>0</v>
      </c>
      <c r="H82">
        <f>(C82*F82)</f>
        <v>0</v>
      </c>
    </row>
    <row r="83" spans="1:8" x14ac:dyDescent="0.25">
      <c r="A83" t="s">
        <v>16</v>
      </c>
    </row>
    <row r="84" spans="1:8" x14ac:dyDescent="0.25">
      <c r="B84" t="s">
        <v>156</v>
      </c>
    </row>
    <row r="85" spans="1:8" x14ac:dyDescent="0.25">
      <c r="B85" t="s">
        <v>161</v>
      </c>
    </row>
    <row r="86" spans="1:8" x14ac:dyDescent="0.25">
      <c r="B86" t="s">
        <v>162</v>
      </c>
    </row>
    <row r="87" spans="1:8" x14ac:dyDescent="0.25">
      <c r="A87">
        <v>21</v>
      </c>
      <c r="C87">
        <v>9</v>
      </c>
      <c r="G87">
        <f>(C87*E87)</f>
        <v>0</v>
      </c>
      <c r="H87">
        <f>(C87*F87)</f>
        <v>0</v>
      </c>
    </row>
    <row r="88" spans="1:8" x14ac:dyDescent="0.25">
      <c r="A88" t="s">
        <v>16</v>
      </c>
    </row>
    <row r="89" spans="1:8" x14ac:dyDescent="0.25">
      <c r="B89" t="s">
        <v>163</v>
      </c>
    </row>
    <row r="90" spans="1:8" x14ac:dyDescent="0.25">
      <c r="B90" t="s">
        <v>164</v>
      </c>
    </row>
    <row r="91" spans="1:8" x14ac:dyDescent="0.25">
      <c r="B91" t="s">
        <v>165</v>
      </c>
    </row>
    <row r="92" spans="1:8" x14ac:dyDescent="0.25">
      <c r="A92">
        <v>22</v>
      </c>
      <c r="B92" t="s">
        <v>166</v>
      </c>
      <c r="C92">
        <v>1</v>
      </c>
      <c r="D92" t="s">
        <v>15</v>
      </c>
      <c r="G92">
        <f>(C92*E92)</f>
        <v>0</v>
      </c>
      <c r="H92">
        <f>(C92*F92)</f>
        <v>0</v>
      </c>
    </row>
    <row r="93" spans="1:8" x14ac:dyDescent="0.25">
      <c r="A93" t="s">
        <v>16</v>
      </c>
    </row>
    <row r="94" spans="1:8" x14ac:dyDescent="0.25">
      <c r="B94" t="s">
        <v>167</v>
      </c>
    </row>
    <row r="95" spans="1:8" x14ac:dyDescent="0.25">
      <c r="B95" t="s">
        <v>31</v>
      </c>
    </row>
    <row r="96" spans="1:8" x14ac:dyDescent="0.25">
      <c r="B96" t="s">
        <v>165</v>
      </c>
    </row>
    <row r="97" spans="1:8" x14ac:dyDescent="0.25">
      <c r="A97">
        <v>23</v>
      </c>
      <c r="B97" t="s">
        <v>168</v>
      </c>
      <c r="C97">
        <v>1</v>
      </c>
      <c r="D97" t="s">
        <v>15</v>
      </c>
      <c r="G97">
        <f>(C97*E97)</f>
        <v>0</v>
      </c>
      <c r="H97">
        <f>(C97*F97)</f>
        <v>0</v>
      </c>
    </row>
    <row r="98" spans="1:8" x14ac:dyDescent="0.25">
      <c r="A98" t="s">
        <v>16</v>
      </c>
    </row>
    <row r="99" spans="1:8" x14ac:dyDescent="0.25">
      <c r="B99" t="s">
        <v>169</v>
      </c>
    </row>
    <row r="100" spans="1:8" x14ac:dyDescent="0.25">
      <c r="B100" t="s">
        <v>170</v>
      </c>
    </row>
    <row r="101" spans="1:8" x14ac:dyDescent="0.25">
      <c r="B101" t="s">
        <v>171</v>
      </c>
    </row>
    <row r="102" spans="1:8" x14ac:dyDescent="0.25">
      <c r="B102" t="s">
        <v>172</v>
      </c>
    </row>
    <row r="103" spans="1:8" x14ac:dyDescent="0.25">
      <c r="B103" t="s">
        <v>173</v>
      </c>
    </row>
    <row r="104" spans="1:8" x14ac:dyDescent="0.25">
      <c r="B104" t="s">
        <v>174</v>
      </c>
    </row>
    <row r="105" spans="1:8" x14ac:dyDescent="0.25">
      <c r="B105" t="s">
        <v>175</v>
      </c>
    </row>
    <row r="106" spans="1:8" x14ac:dyDescent="0.25">
      <c r="A106">
        <v>24</v>
      </c>
      <c r="B106" t="s">
        <v>176</v>
      </c>
      <c r="C106">
        <v>320</v>
      </c>
      <c r="D106" t="s">
        <v>42</v>
      </c>
      <c r="G106">
        <f>(C106*E106)</f>
        <v>0</v>
      </c>
      <c r="H106">
        <f>(C106*F106)</f>
        <v>0</v>
      </c>
    </row>
    <row r="107" spans="1:8" x14ac:dyDescent="0.25">
      <c r="A107" t="s">
        <v>16</v>
      </c>
    </row>
    <row r="108" spans="1:8" x14ac:dyDescent="0.25">
      <c r="A108">
        <v>25</v>
      </c>
      <c r="B108" t="s">
        <v>177</v>
      </c>
      <c r="C108">
        <v>100</v>
      </c>
      <c r="D108" t="s">
        <v>42</v>
      </c>
      <c r="G108">
        <f>(C108*E108)</f>
        <v>0</v>
      </c>
      <c r="H108">
        <f>(C108*F108)</f>
        <v>0</v>
      </c>
    </row>
    <row r="109" spans="1:8" x14ac:dyDescent="0.25">
      <c r="A109" t="s">
        <v>16</v>
      </c>
    </row>
    <row r="110" spans="1:8" x14ac:dyDescent="0.25">
      <c r="A110">
        <v>26</v>
      </c>
      <c r="B110" t="s">
        <v>178</v>
      </c>
      <c r="C110">
        <v>100</v>
      </c>
      <c r="D110" t="s">
        <v>42</v>
      </c>
      <c r="G110">
        <f>(C110*E110)</f>
        <v>0</v>
      </c>
      <c r="H110">
        <f>(C110*F110)</f>
        <v>0</v>
      </c>
    </row>
    <row r="111" spans="1:8" x14ac:dyDescent="0.25">
      <c r="A111" t="s">
        <v>16</v>
      </c>
    </row>
    <row r="112" spans="1:8" x14ac:dyDescent="0.25">
      <c r="B112" t="s">
        <v>179</v>
      </c>
    </row>
    <row r="113" spans="1:8" x14ac:dyDescent="0.25">
      <c r="B113" t="s">
        <v>180</v>
      </c>
    </row>
    <row r="114" spans="1:8" x14ac:dyDescent="0.25">
      <c r="A114">
        <v>27</v>
      </c>
      <c r="B114" t="s">
        <v>181</v>
      </c>
      <c r="C114">
        <v>130</v>
      </c>
      <c r="D114" t="s">
        <v>42</v>
      </c>
      <c r="G114">
        <f>(C114*E114)</f>
        <v>0</v>
      </c>
      <c r="H114">
        <f>(C114*F114)</f>
        <v>0</v>
      </c>
    </row>
    <row r="115" spans="1:8" x14ac:dyDescent="0.25">
      <c r="A115" t="s">
        <v>16</v>
      </c>
    </row>
    <row r="116" spans="1:8" x14ac:dyDescent="0.25">
      <c r="A116">
        <v>28</v>
      </c>
      <c r="B116" t="s">
        <v>182</v>
      </c>
      <c r="C116">
        <v>6</v>
      </c>
      <c r="D116" t="s">
        <v>42</v>
      </c>
      <c r="G116">
        <f>(C116*E116)</f>
        <v>0</v>
      </c>
      <c r="H116">
        <f>(C116*F116)</f>
        <v>0</v>
      </c>
    </row>
    <row r="117" spans="1:8" x14ac:dyDescent="0.25">
      <c r="A117" t="s">
        <v>16</v>
      </c>
    </row>
    <row r="118" spans="1:8" x14ac:dyDescent="0.25">
      <c r="A118">
        <v>29</v>
      </c>
      <c r="B118" t="s">
        <v>183</v>
      </c>
      <c r="C118">
        <v>42</v>
      </c>
      <c r="D118" t="s">
        <v>42</v>
      </c>
      <c r="G118">
        <f>(C118*E118)</f>
        <v>0</v>
      </c>
      <c r="H118">
        <f>(C118*F118)</f>
        <v>0</v>
      </c>
    </row>
    <row r="119" spans="1:8" x14ac:dyDescent="0.25">
      <c r="A119" t="s">
        <v>16</v>
      </c>
    </row>
    <row r="120" spans="1:8" x14ac:dyDescent="0.25">
      <c r="A120">
        <v>30</v>
      </c>
      <c r="B120" t="s">
        <v>184</v>
      </c>
      <c r="C120">
        <v>6</v>
      </c>
      <c r="D120" t="s">
        <v>42</v>
      </c>
      <c r="G120">
        <f>(C120*E120)</f>
        <v>0</v>
      </c>
      <c r="H120">
        <f>(C120*F120)</f>
        <v>0</v>
      </c>
    </row>
    <row r="121" spans="1:8" x14ac:dyDescent="0.25">
      <c r="A121" t="s">
        <v>16</v>
      </c>
    </row>
    <row r="122" spans="1:8" x14ac:dyDescent="0.25">
      <c r="B122" t="s">
        <v>185</v>
      </c>
    </row>
    <row r="123" spans="1:8" x14ac:dyDescent="0.25">
      <c r="B123" t="s">
        <v>186</v>
      </c>
    </row>
    <row r="124" spans="1:8" x14ac:dyDescent="0.25">
      <c r="B124" t="s">
        <v>187</v>
      </c>
    </row>
    <row r="125" spans="1:8" x14ac:dyDescent="0.25">
      <c r="B125" t="s">
        <v>188</v>
      </c>
    </row>
    <row r="126" spans="1:8" x14ac:dyDescent="0.25">
      <c r="B126" t="s">
        <v>189</v>
      </c>
    </row>
    <row r="127" spans="1:8" x14ac:dyDescent="0.25">
      <c r="B127" t="s">
        <v>190</v>
      </c>
    </row>
    <row r="128" spans="1:8" x14ac:dyDescent="0.25">
      <c r="B128" t="s">
        <v>191</v>
      </c>
    </row>
    <row r="129" spans="1:8" x14ac:dyDescent="0.25">
      <c r="B129" t="s">
        <v>192</v>
      </c>
    </row>
    <row r="130" spans="1:8" x14ac:dyDescent="0.25">
      <c r="B130" t="s">
        <v>193</v>
      </c>
    </row>
    <row r="131" spans="1:8" x14ac:dyDescent="0.25">
      <c r="B131" t="s">
        <v>194</v>
      </c>
    </row>
    <row r="132" spans="1:8" x14ac:dyDescent="0.25">
      <c r="B132" t="s">
        <v>195</v>
      </c>
    </row>
    <row r="133" spans="1:8" x14ac:dyDescent="0.25">
      <c r="B133" t="s">
        <v>196</v>
      </c>
    </row>
    <row r="134" spans="1:8" x14ac:dyDescent="0.25">
      <c r="B134" t="s">
        <v>197</v>
      </c>
    </row>
    <row r="135" spans="1:8" x14ac:dyDescent="0.25">
      <c r="B135" t="s">
        <v>198</v>
      </c>
    </row>
    <row r="136" spans="1:8" x14ac:dyDescent="0.25">
      <c r="B136" t="s">
        <v>199</v>
      </c>
    </row>
    <row r="137" spans="1:8" x14ac:dyDescent="0.25">
      <c r="A137">
        <v>31</v>
      </c>
      <c r="B137" t="s">
        <v>200</v>
      </c>
      <c r="C137">
        <v>4</v>
      </c>
      <c r="D137" t="s">
        <v>15</v>
      </c>
      <c r="G137">
        <f>(C137*E137)</f>
        <v>0</v>
      </c>
      <c r="H137">
        <f>(C137*F137)</f>
        <v>0</v>
      </c>
    </row>
    <row r="138" spans="1:8" x14ac:dyDescent="0.25">
      <c r="A138" t="s">
        <v>16</v>
      </c>
    </row>
    <row r="139" spans="1:8" x14ac:dyDescent="0.25">
      <c r="A139">
        <v>32</v>
      </c>
      <c r="B139" t="s">
        <v>201</v>
      </c>
      <c r="C139">
        <v>2</v>
      </c>
      <c r="D139" t="s">
        <v>15</v>
      </c>
      <c r="G139">
        <f>(C139*E139)</f>
        <v>0</v>
      </c>
      <c r="H139">
        <f>(C139*F139)</f>
        <v>0</v>
      </c>
    </row>
    <row r="140" spans="1:8" x14ac:dyDescent="0.25">
      <c r="A140" t="s">
        <v>16</v>
      </c>
    </row>
    <row r="141" spans="1:8" x14ac:dyDescent="0.25">
      <c r="B141" t="s">
        <v>202</v>
      </c>
    </row>
    <row r="142" spans="1:8" x14ac:dyDescent="0.25">
      <c r="B142" t="s">
        <v>203</v>
      </c>
    </row>
    <row r="143" spans="1:8" x14ac:dyDescent="0.25">
      <c r="B143" t="s">
        <v>199</v>
      </c>
    </row>
    <row r="144" spans="1:8" x14ac:dyDescent="0.25">
      <c r="A144">
        <v>33</v>
      </c>
      <c r="B144" t="s">
        <v>204</v>
      </c>
      <c r="C144">
        <v>1</v>
      </c>
      <c r="D144" t="s">
        <v>15</v>
      </c>
      <c r="G144">
        <f>(C144*E144)</f>
        <v>0</v>
      </c>
      <c r="H144">
        <f>(C144*F144)</f>
        <v>0</v>
      </c>
    </row>
    <row r="145" spans="1:8" x14ac:dyDescent="0.25">
      <c r="A145" t="s">
        <v>16</v>
      </c>
    </row>
    <row r="146" spans="1:8" x14ac:dyDescent="0.25">
      <c r="A146">
        <v>34</v>
      </c>
      <c r="B146" t="s">
        <v>205</v>
      </c>
      <c r="C146">
        <v>1</v>
      </c>
      <c r="D146" t="s">
        <v>15</v>
      </c>
      <c r="G146">
        <f>(C146*E146)</f>
        <v>0</v>
      </c>
      <c r="H146">
        <f>(C146*F146)</f>
        <v>0</v>
      </c>
    </row>
    <row r="147" spans="1:8" x14ac:dyDescent="0.25">
      <c r="A147" t="s">
        <v>16</v>
      </c>
    </row>
    <row r="148" spans="1:8" x14ac:dyDescent="0.25">
      <c r="B148" t="s">
        <v>206</v>
      </c>
    </row>
    <row r="149" spans="1:8" x14ac:dyDescent="0.25">
      <c r="B149" t="s">
        <v>207</v>
      </c>
    </row>
    <row r="150" spans="1:8" x14ac:dyDescent="0.25">
      <c r="B150" t="s">
        <v>199</v>
      </c>
    </row>
    <row r="151" spans="1:8" x14ac:dyDescent="0.25">
      <c r="A151">
        <v>35</v>
      </c>
      <c r="B151" t="s">
        <v>208</v>
      </c>
      <c r="C151">
        <v>1</v>
      </c>
      <c r="D151" t="s">
        <v>15</v>
      </c>
      <c r="G151">
        <f>(C151*E151)</f>
        <v>0</v>
      </c>
      <c r="H151">
        <f>(C151*F151)</f>
        <v>0</v>
      </c>
    </row>
    <row r="152" spans="1:8" x14ac:dyDescent="0.25">
      <c r="A152" t="s">
        <v>16</v>
      </c>
    </row>
    <row r="153" spans="1:8" x14ac:dyDescent="0.25">
      <c r="A153">
        <v>36</v>
      </c>
      <c r="B153" t="s">
        <v>209</v>
      </c>
      <c r="C153">
        <v>5</v>
      </c>
      <c r="D153" t="s">
        <v>15</v>
      </c>
      <c r="G153">
        <f>(C153*E153)</f>
        <v>0</v>
      </c>
      <c r="H153">
        <f>(C153*F153)</f>
        <v>0</v>
      </c>
    </row>
    <row r="154" spans="1:8" x14ac:dyDescent="0.25">
      <c r="A154" t="s">
        <v>16</v>
      </c>
    </row>
    <row r="155" spans="1:8" x14ac:dyDescent="0.25">
      <c r="A155">
        <v>37</v>
      </c>
      <c r="B155" t="s">
        <v>210</v>
      </c>
      <c r="C155">
        <v>4</v>
      </c>
      <c r="D155" t="s">
        <v>15</v>
      </c>
      <c r="G155">
        <f>(C155*E155)</f>
        <v>0</v>
      </c>
      <c r="H155">
        <f>(C155*F155)</f>
        <v>0</v>
      </c>
    </row>
    <row r="156" spans="1:8" x14ac:dyDescent="0.25">
      <c r="A156" t="s">
        <v>16</v>
      </c>
    </row>
    <row r="157" spans="1:8" x14ac:dyDescent="0.25">
      <c r="A157">
        <v>38</v>
      </c>
      <c r="B157" t="s">
        <v>211</v>
      </c>
      <c r="C157">
        <v>10</v>
      </c>
      <c r="D157" t="s">
        <v>15</v>
      </c>
      <c r="G157">
        <f>(C157*E157)</f>
        <v>0</v>
      </c>
      <c r="H157">
        <f>(C157*F157)</f>
        <v>0</v>
      </c>
    </row>
    <row r="158" spans="1:8" x14ac:dyDescent="0.25">
      <c r="A158" t="s">
        <v>16</v>
      </c>
    </row>
    <row r="159" spans="1:8" x14ac:dyDescent="0.25">
      <c r="A159">
        <v>39</v>
      </c>
      <c r="B159" t="s">
        <v>212</v>
      </c>
      <c r="C159">
        <v>3</v>
      </c>
      <c r="D159" t="s">
        <v>15</v>
      </c>
      <c r="G159">
        <f>(C159*E159)</f>
        <v>0</v>
      </c>
      <c r="H159">
        <f>(C159*F159)</f>
        <v>0</v>
      </c>
    </row>
    <row r="160" spans="1:8" x14ac:dyDescent="0.25">
      <c r="A160" t="s">
        <v>16</v>
      </c>
    </row>
    <row r="161" spans="1:8" x14ac:dyDescent="0.25">
      <c r="A161">
        <v>40</v>
      </c>
      <c r="B161" t="s">
        <v>213</v>
      </c>
      <c r="C161">
        <v>4</v>
      </c>
      <c r="D161" t="s">
        <v>15</v>
      </c>
      <c r="G161">
        <f>(C161*E161)</f>
        <v>0</v>
      </c>
      <c r="H161">
        <f>(C161*F161)</f>
        <v>0</v>
      </c>
    </row>
    <row r="162" spans="1:8" x14ac:dyDescent="0.25">
      <c r="A162" t="s">
        <v>16</v>
      </c>
    </row>
    <row r="163" spans="1:8" x14ac:dyDescent="0.25">
      <c r="A163">
        <v>41</v>
      </c>
      <c r="B163" t="s">
        <v>214</v>
      </c>
      <c r="C163">
        <v>3</v>
      </c>
      <c r="D163" t="s">
        <v>15</v>
      </c>
      <c r="G163">
        <f>(C163*E163)</f>
        <v>0</v>
      </c>
      <c r="H163">
        <f>(C163*F163)</f>
        <v>0</v>
      </c>
    </row>
    <row r="164" spans="1:8" x14ac:dyDescent="0.25">
      <c r="A164" t="s">
        <v>16</v>
      </c>
    </row>
    <row r="165" spans="1:8" x14ac:dyDescent="0.25">
      <c r="A165">
        <v>42</v>
      </c>
      <c r="B165" t="s">
        <v>215</v>
      </c>
      <c r="C165">
        <v>2</v>
      </c>
      <c r="D165" t="s">
        <v>15</v>
      </c>
      <c r="G165">
        <f>(C165*E165)</f>
        <v>0</v>
      </c>
      <c r="H165">
        <f>(C165*F165)</f>
        <v>0</v>
      </c>
    </row>
    <row r="166" spans="1:8" x14ac:dyDescent="0.25">
      <c r="A166" t="s">
        <v>16</v>
      </c>
    </row>
    <row r="167" spans="1:8" x14ac:dyDescent="0.25">
      <c r="B167" t="s">
        <v>216</v>
      </c>
    </row>
    <row r="168" spans="1:8" x14ac:dyDescent="0.25">
      <c r="A168">
        <v>43</v>
      </c>
      <c r="B168" t="s">
        <v>217</v>
      </c>
      <c r="C168">
        <v>1</v>
      </c>
      <c r="D168" t="s">
        <v>15</v>
      </c>
      <c r="G168">
        <f>(C168*E168)</f>
        <v>0</v>
      </c>
      <c r="H168">
        <f>(C168*F168)</f>
        <v>0</v>
      </c>
    </row>
    <row r="169" spans="1:8" x14ac:dyDescent="0.25">
      <c r="A169" t="s">
        <v>16</v>
      </c>
    </row>
    <row r="170" spans="1:8" x14ac:dyDescent="0.25">
      <c r="A170">
        <v>44</v>
      </c>
      <c r="B170" t="s">
        <v>218</v>
      </c>
      <c r="C170">
        <v>1</v>
      </c>
      <c r="D170" t="s">
        <v>15</v>
      </c>
      <c r="G170">
        <f>(C170*E170)</f>
        <v>0</v>
      </c>
      <c r="H170">
        <f>(C170*F170)</f>
        <v>0</v>
      </c>
    </row>
    <row r="171" spans="1:8" x14ac:dyDescent="0.25">
      <c r="A171" t="s">
        <v>16</v>
      </c>
    </row>
    <row r="172" spans="1:8" x14ac:dyDescent="0.25">
      <c r="B172" t="s">
        <v>219</v>
      </c>
    </row>
    <row r="173" spans="1:8" x14ac:dyDescent="0.25">
      <c r="B173" t="s">
        <v>220</v>
      </c>
    </row>
    <row r="174" spans="1:8" x14ac:dyDescent="0.25">
      <c r="B174" t="s">
        <v>199</v>
      </c>
    </row>
    <row r="175" spans="1:8" x14ac:dyDescent="0.25">
      <c r="A175">
        <v>45</v>
      </c>
      <c r="B175" t="s">
        <v>221</v>
      </c>
      <c r="C175">
        <v>1</v>
      </c>
      <c r="D175" t="s">
        <v>15</v>
      </c>
      <c r="G175">
        <f>(C175*E175)</f>
        <v>0</v>
      </c>
      <c r="H175">
        <f>(C175*F175)</f>
        <v>0</v>
      </c>
    </row>
    <row r="176" spans="1:8" x14ac:dyDescent="0.25">
      <c r="A176" t="s">
        <v>16</v>
      </c>
    </row>
    <row r="177" spans="1:8" x14ac:dyDescent="0.25">
      <c r="A177">
        <v>46</v>
      </c>
      <c r="B177" t="s">
        <v>222</v>
      </c>
      <c r="C177">
        <v>1</v>
      </c>
      <c r="D177" t="s">
        <v>15</v>
      </c>
      <c r="G177">
        <f>(C177*E177)</f>
        <v>0</v>
      </c>
      <c r="H177">
        <f>(C177*F177)</f>
        <v>0</v>
      </c>
    </row>
    <row r="178" spans="1:8" x14ac:dyDescent="0.25">
      <c r="A178" t="s">
        <v>16</v>
      </c>
    </row>
    <row r="179" spans="1:8" x14ac:dyDescent="0.25">
      <c r="A179">
        <v>47</v>
      </c>
      <c r="B179" t="s">
        <v>223</v>
      </c>
      <c r="C179">
        <v>1</v>
      </c>
      <c r="D179" t="s">
        <v>15</v>
      </c>
      <c r="G179">
        <f>(C179*E179)</f>
        <v>0</v>
      </c>
      <c r="H179">
        <f>(C179*F179)</f>
        <v>0</v>
      </c>
    </row>
    <row r="180" spans="1:8" x14ac:dyDescent="0.25">
      <c r="A180" t="s">
        <v>16</v>
      </c>
    </row>
    <row r="181" spans="1:8" x14ac:dyDescent="0.25">
      <c r="B181" t="s">
        <v>216</v>
      </c>
    </row>
    <row r="182" spans="1:8" x14ac:dyDescent="0.25">
      <c r="A182">
        <v>48</v>
      </c>
      <c r="B182" t="s">
        <v>224</v>
      </c>
      <c r="C182">
        <v>1</v>
      </c>
      <c r="D182" t="s">
        <v>15</v>
      </c>
      <c r="G182">
        <f>(C182*E182)</f>
        <v>0</v>
      </c>
      <c r="H182">
        <f>(C182*F182)</f>
        <v>0</v>
      </c>
    </row>
    <row r="183" spans="1:8" x14ac:dyDescent="0.25">
      <c r="A183" t="s">
        <v>16</v>
      </c>
    </row>
    <row r="184" spans="1:8" x14ac:dyDescent="0.25">
      <c r="A184">
        <v>49</v>
      </c>
      <c r="B184" t="s">
        <v>225</v>
      </c>
      <c r="C184">
        <v>7</v>
      </c>
      <c r="D184" t="s">
        <v>15</v>
      </c>
      <c r="G184">
        <f>(C184*E184)</f>
        <v>0</v>
      </c>
      <c r="H184">
        <f>(C184*F184)</f>
        <v>0</v>
      </c>
    </row>
    <row r="185" spans="1:8" x14ac:dyDescent="0.25">
      <c r="A185" t="s">
        <v>16</v>
      </c>
    </row>
    <row r="186" spans="1:8" x14ac:dyDescent="0.25">
      <c r="B186" t="s">
        <v>226</v>
      </c>
    </row>
    <row r="187" spans="1:8" x14ac:dyDescent="0.25">
      <c r="B187" t="s">
        <v>227</v>
      </c>
    </row>
    <row r="188" spans="1:8" x14ac:dyDescent="0.25">
      <c r="B188" t="s">
        <v>228</v>
      </c>
    </row>
    <row r="189" spans="1:8" x14ac:dyDescent="0.25">
      <c r="B189" t="s">
        <v>31</v>
      </c>
    </row>
    <row r="190" spans="1:8" x14ac:dyDescent="0.25">
      <c r="B190" t="s">
        <v>229</v>
      </c>
    </row>
    <row r="191" spans="1:8" x14ac:dyDescent="0.25">
      <c r="B191" t="s">
        <v>230</v>
      </c>
    </row>
    <row r="192" spans="1:8" x14ac:dyDescent="0.25">
      <c r="B192" t="s">
        <v>231</v>
      </c>
    </row>
    <row r="193" spans="1:8" x14ac:dyDescent="0.25">
      <c r="A193">
        <v>50</v>
      </c>
      <c r="B193" t="s">
        <v>232</v>
      </c>
      <c r="C193">
        <v>2</v>
      </c>
      <c r="D193" t="s">
        <v>15</v>
      </c>
      <c r="G193">
        <f>(C193*E193)</f>
        <v>0</v>
      </c>
      <c r="H193">
        <f>(C193*F193)</f>
        <v>0</v>
      </c>
    </row>
    <row r="194" spans="1:8" x14ac:dyDescent="0.25">
      <c r="A194" t="s">
        <v>16</v>
      </c>
    </row>
    <row r="195" spans="1:8" x14ac:dyDescent="0.25">
      <c r="B195" t="s">
        <v>233</v>
      </c>
    </row>
    <row r="196" spans="1:8" x14ac:dyDescent="0.25">
      <c r="B196" t="s">
        <v>31</v>
      </c>
    </row>
    <row r="197" spans="1:8" x14ac:dyDescent="0.25">
      <c r="B197" t="s">
        <v>234</v>
      </c>
    </row>
    <row r="198" spans="1:8" x14ac:dyDescent="0.25">
      <c r="B198" t="s">
        <v>235</v>
      </c>
    </row>
    <row r="199" spans="1:8" x14ac:dyDescent="0.25">
      <c r="B199" t="s">
        <v>236</v>
      </c>
    </row>
    <row r="200" spans="1:8" x14ac:dyDescent="0.25">
      <c r="A200">
        <v>51</v>
      </c>
      <c r="B200" t="s">
        <v>237</v>
      </c>
      <c r="C200">
        <v>55</v>
      </c>
      <c r="D200" t="s">
        <v>15</v>
      </c>
      <c r="G200">
        <f>(C200*E200)</f>
        <v>0</v>
      </c>
      <c r="H200">
        <f>(C200*F200)</f>
        <v>0</v>
      </c>
    </row>
    <row r="201" spans="1:8" x14ac:dyDescent="0.25">
      <c r="A201" t="s">
        <v>16</v>
      </c>
    </row>
    <row r="202" spans="1:8" x14ac:dyDescent="0.25">
      <c r="B202" t="s">
        <v>238</v>
      </c>
    </row>
    <row r="203" spans="1:8" x14ac:dyDescent="0.25">
      <c r="B203" t="s">
        <v>239</v>
      </c>
    </row>
    <row r="204" spans="1:8" x14ac:dyDescent="0.25">
      <c r="B204" t="s">
        <v>240</v>
      </c>
    </row>
    <row r="205" spans="1:8" x14ac:dyDescent="0.25">
      <c r="B205" t="s">
        <v>236</v>
      </c>
    </row>
    <row r="206" spans="1:8" x14ac:dyDescent="0.25">
      <c r="A206">
        <v>52</v>
      </c>
      <c r="B206" t="s">
        <v>241</v>
      </c>
      <c r="C206">
        <v>55</v>
      </c>
      <c r="D206" t="s">
        <v>15</v>
      </c>
      <c r="G206">
        <f>(C206*E206)</f>
        <v>0</v>
      </c>
      <c r="H206">
        <f>(C206*F206)</f>
        <v>0</v>
      </c>
    </row>
    <row r="207" spans="1:8" x14ac:dyDescent="0.25">
      <c r="A207" t="s">
        <v>16</v>
      </c>
    </row>
    <row r="208" spans="1:8" x14ac:dyDescent="0.25">
      <c r="B208" t="s">
        <v>242</v>
      </c>
    </row>
    <row r="209" spans="1:8" x14ac:dyDescent="0.25">
      <c r="B209" t="s">
        <v>243</v>
      </c>
    </row>
    <row r="210" spans="1:8" x14ac:dyDescent="0.25">
      <c r="B210" t="s">
        <v>244</v>
      </c>
    </row>
    <row r="211" spans="1:8" x14ac:dyDescent="0.25">
      <c r="B211" t="s">
        <v>245</v>
      </c>
    </row>
    <row r="212" spans="1:8" x14ac:dyDescent="0.25">
      <c r="A212">
        <v>53</v>
      </c>
      <c r="B212" t="s">
        <v>246</v>
      </c>
      <c r="C212">
        <v>55</v>
      </c>
      <c r="D212" t="s">
        <v>15</v>
      </c>
      <c r="G212">
        <f>(C212*E212)</f>
        <v>0</v>
      </c>
      <c r="H212">
        <f>(C212*F212)</f>
        <v>0</v>
      </c>
    </row>
    <row r="213" spans="1:8" x14ac:dyDescent="0.25">
      <c r="A213" t="s">
        <v>16</v>
      </c>
    </row>
    <row r="214" spans="1:8" x14ac:dyDescent="0.25">
      <c r="B214" t="s">
        <v>247</v>
      </c>
    </row>
    <row r="215" spans="1:8" x14ac:dyDescent="0.25">
      <c r="B215" t="s">
        <v>248</v>
      </c>
    </row>
    <row r="216" spans="1:8" x14ac:dyDescent="0.25">
      <c r="B216" t="s">
        <v>31</v>
      </c>
    </row>
    <row r="217" spans="1:8" x14ac:dyDescent="0.25">
      <c r="B217" t="s">
        <v>249</v>
      </c>
    </row>
    <row r="218" spans="1:8" x14ac:dyDescent="0.25">
      <c r="B218" t="s">
        <v>250</v>
      </c>
    </row>
    <row r="219" spans="1:8" x14ac:dyDescent="0.25">
      <c r="A219">
        <v>54</v>
      </c>
      <c r="B219" t="s">
        <v>251</v>
      </c>
      <c r="C219">
        <v>5</v>
      </c>
      <c r="D219" t="s">
        <v>15</v>
      </c>
      <c r="G219">
        <f>(C219*E219)</f>
        <v>0</v>
      </c>
      <c r="H219">
        <f>(C219*F219)</f>
        <v>0</v>
      </c>
    </row>
    <row r="220" spans="1:8" x14ac:dyDescent="0.25">
      <c r="A220" t="s">
        <v>16</v>
      </c>
    </row>
    <row r="221" spans="1:8" x14ac:dyDescent="0.25">
      <c r="A221">
        <v>55</v>
      </c>
      <c r="B221" t="s">
        <v>252</v>
      </c>
      <c r="C221">
        <v>3</v>
      </c>
      <c r="D221" t="s">
        <v>15</v>
      </c>
      <c r="G221">
        <f>(C221*E221)</f>
        <v>0</v>
      </c>
      <c r="H221">
        <f>(C221*F221)</f>
        <v>0</v>
      </c>
    </row>
    <row r="222" spans="1:8" x14ac:dyDescent="0.25">
      <c r="A222" t="s">
        <v>16</v>
      </c>
    </row>
    <row r="223" spans="1:8" x14ac:dyDescent="0.25">
      <c r="A223">
        <v>56</v>
      </c>
      <c r="B223" t="s">
        <v>253</v>
      </c>
      <c r="C223">
        <v>2</v>
      </c>
      <c r="D223" t="s">
        <v>15</v>
      </c>
      <c r="G223">
        <f>(C223*E223)</f>
        <v>0</v>
      </c>
      <c r="H223">
        <f>(C223*F223)</f>
        <v>0</v>
      </c>
    </row>
    <row r="224" spans="1:8" x14ac:dyDescent="0.25">
      <c r="A224" t="s">
        <v>16</v>
      </c>
    </row>
    <row r="225" spans="1:8" x14ac:dyDescent="0.25">
      <c r="A225">
        <v>57</v>
      </c>
      <c r="B225" t="s">
        <v>254</v>
      </c>
      <c r="C225">
        <v>1</v>
      </c>
      <c r="D225" t="s">
        <v>15</v>
      </c>
      <c r="G225">
        <f>(C225*E225)</f>
        <v>0</v>
      </c>
      <c r="H225">
        <f>(C225*F225)</f>
        <v>0</v>
      </c>
    </row>
    <row r="226" spans="1:8" x14ac:dyDescent="0.25">
      <c r="A226" t="s">
        <v>16</v>
      </c>
    </row>
    <row r="227" spans="1:8" x14ac:dyDescent="0.25">
      <c r="B227" t="s">
        <v>255</v>
      </c>
    </row>
    <row r="228" spans="1:8" x14ac:dyDescent="0.25">
      <c r="B228" t="s">
        <v>31</v>
      </c>
    </row>
    <row r="229" spans="1:8" x14ac:dyDescent="0.25">
      <c r="B229" t="s">
        <v>256</v>
      </c>
    </row>
    <row r="230" spans="1:8" x14ac:dyDescent="0.25">
      <c r="B230" t="s">
        <v>257</v>
      </c>
    </row>
    <row r="231" spans="1:8" x14ac:dyDescent="0.25">
      <c r="A231">
        <v>58</v>
      </c>
      <c r="B231" t="s">
        <v>258</v>
      </c>
      <c r="C231">
        <v>5</v>
      </c>
      <c r="D231" t="s">
        <v>15</v>
      </c>
      <c r="G231">
        <f>(C231*E231)</f>
        <v>0</v>
      </c>
      <c r="H231">
        <f>(C231*F231)</f>
        <v>0</v>
      </c>
    </row>
    <row r="232" spans="1:8" x14ac:dyDescent="0.25">
      <c r="A232" t="s">
        <v>16</v>
      </c>
    </row>
    <row r="233" spans="1:8" x14ac:dyDescent="0.25">
      <c r="A233">
        <v>59</v>
      </c>
      <c r="B233" t="s">
        <v>259</v>
      </c>
      <c r="C233">
        <v>3</v>
      </c>
      <c r="D233" t="s">
        <v>15</v>
      </c>
      <c r="G233">
        <f>(C233*E233)</f>
        <v>0</v>
      </c>
      <c r="H233">
        <f>(C233*F233)</f>
        <v>0</v>
      </c>
    </row>
    <row r="234" spans="1:8" x14ac:dyDescent="0.25">
      <c r="A234" t="s">
        <v>16</v>
      </c>
    </row>
    <row r="235" spans="1:8" x14ac:dyDescent="0.25">
      <c r="A235">
        <v>60</v>
      </c>
      <c r="B235" t="s">
        <v>260</v>
      </c>
      <c r="C235">
        <v>2</v>
      </c>
      <c r="D235" t="s">
        <v>15</v>
      </c>
      <c r="G235">
        <f>(C235*E235)</f>
        <v>0</v>
      </c>
      <c r="H235">
        <f>(C235*F235)</f>
        <v>0</v>
      </c>
    </row>
    <row r="236" spans="1:8" x14ac:dyDescent="0.25">
      <c r="A236" t="s">
        <v>16</v>
      </c>
    </row>
    <row r="237" spans="1:8" x14ac:dyDescent="0.25">
      <c r="A237">
        <v>61</v>
      </c>
      <c r="B237" t="s">
        <v>261</v>
      </c>
      <c r="C237">
        <v>2</v>
      </c>
      <c r="D237" t="s">
        <v>15</v>
      </c>
      <c r="G237">
        <f>(C237*E237)</f>
        <v>0</v>
      </c>
      <c r="H237">
        <f>(C237*F237)</f>
        <v>0</v>
      </c>
    </row>
    <row r="238" spans="1:8" x14ac:dyDescent="0.25">
      <c r="A238" t="s">
        <v>16</v>
      </c>
    </row>
    <row r="239" spans="1:8" x14ac:dyDescent="0.25">
      <c r="A239">
        <v>62</v>
      </c>
      <c r="B239" t="s">
        <v>262</v>
      </c>
      <c r="C239">
        <v>1</v>
      </c>
      <c r="D239" t="s">
        <v>15</v>
      </c>
      <c r="G239">
        <f>(C239*E239)</f>
        <v>0</v>
      </c>
      <c r="H239">
        <f>(C239*F239)</f>
        <v>0</v>
      </c>
    </row>
    <row r="240" spans="1:8" x14ac:dyDescent="0.25">
      <c r="A240" t="s">
        <v>16</v>
      </c>
    </row>
    <row r="241" spans="1:8" x14ac:dyDescent="0.25">
      <c r="B241" t="s">
        <v>263</v>
      </c>
    </row>
    <row r="242" spans="1:8" x14ac:dyDescent="0.25">
      <c r="B242" t="s">
        <v>264</v>
      </c>
    </row>
    <row r="243" spans="1:8" x14ac:dyDescent="0.25">
      <c r="A243">
        <v>63</v>
      </c>
      <c r="B243" t="s">
        <v>265</v>
      </c>
      <c r="C243">
        <v>2</v>
      </c>
      <c r="D243" t="s">
        <v>15</v>
      </c>
      <c r="G243">
        <f>(C243*E243)</f>
        <v>0</v>
      </c>
      <c r="H243">
        <f>(C243*F243)</f>
        <v>0</v>
      </c>
    </row>
    <row r="244" spans="1:8" x14ac:dyDescent="0.25">
      <c r="A244" t="s">
        <v>16</v>
      </c>
    </row>
    <row r="245" spans="1:8" x14ac:dyDescent="0.25">
      <c r="B245" t="s">
        <v>266</v>
      </c>
    </row>
    <row r="246" spans="1:8" x14ac:dyDescent="0.25">
      <c r="B246" t="s">
        <v>267</v>
      </c>
    </row>
    <row r="247" spans="1:8" x14ac:dyDescent="0.25">
      <c r="B247" t="s">
        <v>31</v>
      </c>
    </row>
    <row r="248" spans="1:8" x14ac:dyDescent="0.25">
      <c r="B248" t="s">
        <v>268</v>
      </c>
    </row>
    <row r="249" spans="1:8" x14ac:dyDescent="0.25">
      <c r="B249" t="s">
        <v>269</v>
      </c>
    </row>
    <row r="250" spans="1:8" x14ac:dyDescent="0.25">
      <c r="A250">
        <v>64</v>
      </c>
      <c r="B250" t="s">
        <v>270</v>
      </c>
      <c r="C250">
        <v>2</v>
      </c>
      <c r="D250" t="s">
        <v>15</v>
      </c>
      <c r="G250">
        <f>(C250*E250)</f>
        <v>0</v>
      </c>
      <c r="H250">
        <f>(C250*F250)</f>
        <v>0</v>
      </c>
    </row>
    <row r="251" spans="1:8" x14ac:dyDescent="0.25">
      <c r="A251" t="s">
        <v>16</v>
      </c>
    </row>
    <row r="252" spans="1:8" x14ac:dyDescent="0.25">
      <c r="B252" t="s">
        <v>271</v>
      </c>
    </row>
    <row r="253" spans="1:8" x14ac:dyDescent="0.25">
      <c r="B253" t="s">
        <v>272</v>
      </c>
    </row>
    <row r="254" spans="1:8" x14ac:dyDescent="0.25">
      <c r="B254" t="s">
        <v>31</v>
      </c>
    </row>
    <row r="255" spans="1:8" x14ac:dyDescent="0.25">
      <c r="B255" t="s">
        <v>273</v>
      </c>
    </row>
    <row r="256" spans="1:8" x14ac:dyDescent="0.25">
      <c r="B256" t="s">
        <v>274</v>
      </c>
    </row>
    <row r="257" spans="1:8" x14ac:dyDescent="0.25">
      <c r="A257">
        <v>65</v>
      </c>
      <c r="B257" t="s">
        <v>275</v>
      </c>
      <c r="C257">
        <v>5</v>
      </c>
      <c r="D257" t="s">
        <v>15</v>
      </c>
      <c r="G257">
        <f>(C257*E257)</f>
        <v>0</v>
      </c>
      <c r="H257">
        <f>(C257*F257)</f>
        <v>0</v>
      </c>
    </row>
    <row r="258" spans="1:8" x14ac:dyDescent="0.25">
      <c r="A258" t="s">
        <v>16</v>
      </c>
    </row>
    <row r="259" spans="1:8" x14ac:dyDescent="0.25">
      <c r="A259">
        <v>66</v>
      </c>
      <c r="B259" t="s">
        <v>276</v>
      </c>
      <c r="C259">
        <v>2</v>
      </c>
      <c r="D259" t="s">
        <v>15</v>
      </c>
      <c r="G259">
        <f>(C259*E259)</f>
        <v>0</v>
      </c>
      <c r="H259">
        <f>(C259*F259)</f>
        <v>0</v>
      </c>
    </row>
    <row r="260" spans="1:8" x14ac:dyDescent="0.25">
      <c r="A260" t="s">
        <v>16</v>
      </c>
    </row>
    <row r="261" spans="1:8" x14ac:dyDescent="0.25">
      <c r="B261" t="s">
        <v>277</v>
      </c>
    </row>
    <row r="262" spans="1:8" x14ac:dyDescent="0.25">
      <c r="B262" t="s">
        <v>31</v>
      </c>
    </row>
    <row r="263" spans="1:8" x14ac:dyDescent="0.25">
      <c r="B263" t="s">
        <v>273</v>
      </c>
    </row>
    <row r="264" spans="1:8" x14ac:dyDescent="0.25">
      <c r="B264" t="s">
        <v>278</v>
      </c>
    </row>
    <row r="265" spans="1:8" x14ac:dyDescent="0.25">
      <c r="B265" t="s">
        <v>279</v>
      </c>
    </row>
    <row r="266" spans="1:8" x14ac:dyDescent="0.25">
      <c r="A266">
        <v>67</v>
      </c>
      <c r="B266" t="s">
        <v>280</v>
      </c>
      <c r="C266">
        <v>8</v>
      </c>
      <c r="D266" t="s">
        <v>15</v>
      </c>
      <c r="G266">
        <f>(C266*E266)</f>
        <v>0</v>
      </c>
      <c r="H266">
        <f>(C266*F266)</f>
        <v>0</v>
      </c>
    </row>
    <row r="267" spans="1:8" x14ac:dyDescent="0.25">
      <c r="A267" t="s">
        <v>16</v>
      </c>
    </row>
    <row r="268" spans="1:8" x14ac:dyDescent="0.25">
      <c r="B268" t="s">
        <v>281</v>
      </c>
    </row>
    <row r="269" spans="1:8" x14ac:dyDescent="0.25">
      <c r="B269" t="s">
        <v>282</v>
      </c>
    </row>
    <row r="270" spans="1:8" x14ac:dyDescent="0.25">
      <c r="B270" t="s">
        <v>283</v>
      </c>
    </row>
    <row r="271" spans="1:8" x14ac:dyDescent="0.25">
      <c r="B271" t="s">
        <v>284</v>
      </c>
    </row>
    <row r="272" spans="1:8" x14ac:dyDescent="0.25">
      <c r="B272" t="s">
        <v>285</v>
      </c>
    </row>
    <row r="273" spans="1:8" x14ac:dyDescent="0.25">
      <c r="B273" t="s">
        <v>31</v>
      </c>
    </row>
    <row r="274" spans="1:8" x14ac:dyDescent="0.25">
      <c r="B274" t="s">
        <v>286</v>
      </c>
    </row>
    <row r="275" spans="1:8" x14ac:dyDescent="0.25">
      <c r="A275">
        <v>68</v>
      </c>
      <c r="B275" t="s">
        <v>287</v>
      </c>
      <c r="C275">
        <v>1</v>
      </c>
      <c r="D275" t="s">
        <v>15</v>
      </c>
      <c r="G275">
        <f>(C275*E275)</f>
        <v>0</v>
      </c>
      <c r="H275">
        <f>(C275*F275)</f>
        <v>0</v>
      </c>
    </row>
    <row r="276" spans="1:8" x14ac:dyDescent="0.25">
      <c r="A276" t="s">
        <v>16</v>
      </c>
    </row>
    <row r="277" spans="1:8" x14ac:dyDescent="0.25">
      <c r="B277" t="s">
        <v>288</v>
      </c>
    </row>
    <row r="278" spans="1:8" x14ac:dyDescent="0.25">
      <c r="B278" t="s">
        <v>289</v>
      </c>
    </row>
    <row r="279" spans="1:8" x14ac:dyDescent="0.25">
      <c r="B279" t="s">
        <v>284</v>
      </c>
    </row>
    <row r="280" spans="1:8" x14ac:dyDescent="0.25">
      <c r="B280" t="s">
        <v>285</v>
      </c>
    </row>
    <row r="281" spans="1:8" x14ac:dyDescent="0.25">
      <c r="B281" t="s">
        <v>31</v>
      </c>
    </row>
    <row r="282" spans="1:8" x14ac:dyDescent="0.25">
      <c r="B282" t="s">
        <v>290</v>
      </c>
    </row>
    <row r="283" spans="1:8" x14ac:dyDescent="0.25">
      <c r="A283">
        <v>69</v>
      </c>
      <c r="B283" t="s">
        <v>291</v>
      </c>
      <c r="C283">
        <v>1</v>
      </c>
      <c r="D283" t="s">
        <v>15</v>
      </c>
      <c r="G283">
        <f>(C283*E283)</f>
        <v>0</v>
      </c>
      <c r="H283">
        <f>(C283*F283)</f>
        <v>0</v>
      </c>
    </row>
    <row r="284" spans="1:8" x14ac:dyDescent="0.25">
      <c r="A284" t="s">
        <v>16</v>
      </c>
    </row>
    <row r="285" spans="1:8" x14ac:dyDescent="0.25">
      <c r="B285" t="s">
        <v>292</v>
      </c>
    </row>
    <row r="286" spans="1:8" x14ac:dyDescent="0.25">
      <c r="B286" t="s">
        <v>31</v>
      </c>
    </row>
    <row r="287" spans="1:8" x14ac:dyDescent="0.25">
      <c r="B287" t="s">
        <v>293</v>
      </c>
    </row>
    <row r="288" spans="1:8" x14ac:dyDescent="0.25">
      <c r="A288">
        <v>70</v>
      </c>
      <c r="B288" t="s">
        <v>294</v>
      </c>
      <c r="C288">
        <v>6</v>
      </c>
      <c r="D288" t="s">
        <v>15</v>
      </c>
      <c r="G288">
        <f>(C288*E288)</f>
        <v>0</v>
      </c>
      <c r="H288">
        <f>(C288*F288)</f>
        <v>0</v>
      </c>
    </row>
    <row r="289" spans="1:8" x14ac:dyDescent="0.25">
      <c r="A289" t="s">
        <v>16</v>
      </c>
    </row>
    <row r="290" spans="1:8" x14ac:dyDescent="0.25">
      <c r="A290">
        <v>71</v>
      </c>
      <c r="B290" t="s">
        <v>295</v>
      </c>
      <c r="C290">
        <v>6</v>
      </c>
      <c r="D290" t="s">
        <v>15</v>
      </c>
      <c r="G290">
        <f>(C290*E290)</f>
        <v>0</v>
      </c>
      <c r="H290">
        <f>(C290*F290)</f>
        <v>0</v>
      </c>
    </row>
    <row r="291" spans="1:8" x14ac:dyDescent="0.25">
      <c r="A291" t="s">
        <v>16</v>
      </c>
    </row>
    <row r="292" spans="1:8" x14ac:dyDescent="0.25">
      <c r="B292" t="s">
        <v>296</v>
      </c>
    </row>
    <row r="293" spans="1:8" x14ac:dyDescent="0.25">
      <c r="B293" t="s">
        <v>297</v>
      </c>
    </row>
    <row r="294" spans="1:8" x14ac:dyDescent="0.25">
      <c r="B294" t="s">
        <v>298</v>
      </c>
    </row>
    <row r="295" spans="1:8" x14ac:dyDescent="0.25">
      <c r="A295">
        <v>72</v>
      </c>
      <c r="B295" t="s">
        <v>299</v>
      </c>
      <c r="C295">
        <v>2</v>
      </c>
      <c r="D295" t="s">
        <v>15</v>
      </c>
      <c r="G295">
        <f>(C295*E295)</f>
        <v>0</v>
      </c>
      <c r="H295">
        <f>(C295*F295)</f>
        <v>0</v>
      </c>
    </row>
    <row r="296" spans="1:8" x14ac:dyDescent="0.25">
      <c r="A296" t="s">
        <v>16</v>
      </c>
    </row>
    <row r="297" spans="1:8" x14ac:dyDescent="0.25">
      <c r="A297">
        <v>73</v>
      </c>
      <c r="B297" t="s">
        <v>300</v>
      </c>
      <c r="C297">
        <v>1</v>
      </c>
      <c r="D297" t="s">
        <v>15</v>
      </c>
      <c r="G297">
        <f>(C297*E297)</f>
        <v>0</v>
      </c>
      <c r="H297">
        <f>(C297*F297)</f>
        <v>0</v>
      </c>
    </row>
    <row r="298" spans="1:8" x14ac:dyDescent="0.25">
      <c r="A298" t="s">
        <v>16</v>
      </c>
    </row>
    <row r="299" spans="1:8" x14ac:dyDescent="0.25">
      <c r="B299" t="s">
        <v>301</v>
      </c>
    </row>
    <row r="300" spans="1:8" x14ac:dyDescent="0.25">
      <c r="B300" t="s">
        <v>31</v>
      </c>
    </row>
    <row r="301" spans="1:8" x14ac:dyDescent="0.25">
      <c r="B301" t="s">
        <v>302</v>
      </c>
    </row>
    <row r="302" spans="1:8" x14ac:dyDescent="0.25">
      <c r="A302">
        <v>74</v>
      </c>
      <c r="B302" t="s">
        <v>303</v>
      </c>
      <c r="C302">
        <v>2</v>
      </c>
      <c r="D302" t="s">
        <v>15</v>
      </c>
      <c r="G302">
        <f>(C302*E302)</f>
        <v>0</v>
      </c>
      <c r="H302">
        <f>(C302*F302)</f>
        <v>0</v>
      </c>
    </row>
    <row r="303" spans="1:8" x14ac:dyDescent="0.25">
      <c r="A303" t="s">
        <v>16</v>
      </c>
    </row>
    <row r="304" spans="1:8" x14ac:dyDescent="0.25">
      <c r="A304">
        <v>75</v>
      </c>
      <c r="B304" t="s">
        <v>304</v>
      </c>
      <c r="C304">
        <v>1</v>
      </c>
      <c r="D304" t="s">
        <v>15</v>
      </c>
      <c r="G304">
        <f>(C304*E304)</f>
        <v>0</v>
      </c>
      <c r="H304">
        <f>(C304*F304)</f>
        <v>0</v>
      </c>
    </row>
    <row r="305" spans="1:8" x14ac:dyDescent="0.25">
      <c r="A305" t="s">
        <v>16</v>
      </c>
    </row>
    <row r="306" spans="1:8" x14ac:dyDescent="0.25">
      <c r="B306" t="s">
        <v>305</v>
      </c>
    </row>
    <row r="307" spans="1:8" x14ac:dyDescent="0.25">
      <c r="B307" t="s">
        <v>306</v>
      </c>
    </row>
    <row r="308" spans="1:8" x14ac:dyDescent="0.25">
      <c r="B308" t="s">
        <v>307</v>
      </c>
    </row>
    <row r="309" spans="1:8" x14ac:dyDescent="0.25">
      <c r="B309" t="s">
        <v>308</v>
      </c>
    </row>
    <row r="310" spans="1:8" x14ac:dyDescent="0.25">
      <c r="B310" t="s">
        <v>309</v>
      </c>
    </row>
    <row r="311" spans="1:8" x14ac:dyDescent="0.25">
      <c r="B311" t="s">
        <v>310</v>
      </c>
    </row>
    <row r="312" spans="1:8" x14ac:dyDescent="0.25">
      <c r="B312" t="s">
        <v>311</v>
      </c>
    </row>
    <row r="313" spans="1:8" x14ac:dyDescent="0.25">
      <c r="B313" t="s">
        <v>312</v>
      </c>
    </row>
    <row r="314" spans="1:8" x14ac:dyDescent="0.25">
      <c r="A314">
        <v>76</v>
      </c>
      <c r="B314" t="s">
        <v>313</v>
      </c>
      <c r="C314">
        <v>1</v>
      </c>
      <c r="D314" t="s">
        <v>15</v>
      </c>
      <c r="G314">
        <f>(C314*E314)</f>
        <v>0</v>
      </c>
      <c r="H314">
        <f>(C314*F314)</f>
        <v>0</v>
      </c>
    </row>
    <row r="315" spans="1:8" x14ac:dyDescent="0.25">
      <c r="A315" t="s">
        <v>16</v>
      </c>
    </row>
    <row r="316" spans="1:8" x14ac:dyDescent="0.25">
      <c r="B316" t="s">
        <v>314</v>
      </c>
    </row>
    <row r="317" spans="1:8" x14ac:dyDescent="0.25">
      <c r="B317" t="s">
        <v>315</v>
      </c>
    </row>
    <row r="318" spans="1:8" x14ac:dyDescent="0.25">
      <c r="A318">
        <v>77</v>
      </c>
      <c r="B318" t="s">
        <v>316</v>
      </c>
      <c r="C318">
        <v>2</v>
      </c>
      <c r="D318" t="s">
        <v>15</v>
      </c>
      <c r="G318">
        <f>(C318*E318)</f>
        <v>0</v>
      </c>
      <c r="H318">
        <f>(C318*F318)</f>
        <v>0</v>
      </c>
    </row>
    <row r="319" spans="1:8" x14ac:dyDescent="0.25">
      <c r="A319" t="s">
        <v>16</v>
      </c>
    </row>
    <row r="320" spans="1:8" x14ac:dyDescent="0.25">
      <c r="B320" t="s">
        <v>317</v>
      </c>
    </row>
    <row r="321" spans="1:8" x14ac:dyDescent="0.25">
      <c r="B321" t="s">
        <v>315</v>
      </c>
    </row>
    <row r="322" spans="1:8" x14ac:dyDescent="0.25">
      <c r="A322">
        <v>78</v>
      </c>
      <c r="B322" t="s">
        <v>318</v>
      </c>
      <c r="C322">
        <v>3</v>
      </c>
      <c r="D322" t="s">
        <v>15</v>
      </c>
      <c r="G322">
        <f>(C322*E322)</f>
        <v>0</v>
      </c>
      <c r="H322">
        <f>(C322*F322)</f>
        <v>0</v>
      </c>
    </row>
    <row r="323" spans="1:8" x14ac:dyDescent="0.25">
      <c r="A323" t="s">
        <v>16</v>
      </c>
    </row>
    <row r="324" spans="1:8" x14ac:dyDescent="0.25">
      <c r="B324" t="s">
        <v>319</v>
      </c>
    </row>
    <row r="325" spans="1:8" x14ac:dyDescent="0.25">
      <c r="B325" t="s">
        <v>320</v>
      </c>
    </row>
    <row r="326" spans="1:8" x14ac:dyDescent="0.25">
      <c r="B326" t="s">
        <v>321</v>
      </c>
    </row>
    <row r="327" spans="1:8" x14ac:dyDescent="0.25">
      <c r="B327" t="s">
        <v>322</v>
      </c>
    </row>
    <row r="328" spans="1:8" x14ac:dyDescent="0.25">
      <c r="B328" t="s">
        <v>323</v>
      </c>
    </row>
    <row r="329" spans="1:8" x14ac:dyDescent="0.25">
      <c r="B329" t="s">
        <v>324</v>
      </c>
    </row>
    <row r="330" spans="1:8" x14ac:dyDescent="0.25">
      <c r="B330" t="s">
        <v>325</v>
      </c>
    </row>
    <row r="331" spans="1:8" x14ac:dyDescent="0.25">
      <c r="A331">
        <v>79</v>
      </c>
      <c r="B331" t="s">
        <v>326</v>
      </c>
      <c r="C331">
        <v>12</v>
      </c>
      <c r="D331" t="s">
        <v>15</v>
      </c>
      <c r="G331">
        <f>(C331*E331)</f>
        <v>0</v>
      </c>
      <c r="H331">
        <f>(C331*F331)</f>
        <v>0</v>
      </c>
    </row>
    <row r="332" spans="1:8" x14ac:dyDescent="0.25">
      <c r="A332" t="s">
        <v>16</v>
      </c>
    </row>
    <row r="333" spans="1:8" x14ac:dyDescent="0.25">
      <c r="A333">
        <v>80</v>
      </c>
      <c r="B333" t="s">
        <v>327</v>
      </c>
      <c r="C333">
        <v>6</v>
      </c>
      <c r="D333" t="s">
        <v>15</v>
      </c>
      <c r="G333">
        <f>(C333*E333)</f>
        <v>0</v>
      </c>
      <c r="H333">
        <f>(C333*F333)</f>
        <v>0</v>
      </c>
    </row>
    <row r="334" spans="1:8" x14ac:dyDescent="0.25">
      <c r="A334" t="s">
        <v>16</v>
      </c>
    </row>
    <row r="335" spans="1:8" x14ac:dyDescent="0.25">
      <c r="A335">
        <v>81</v>
      </c>
      <c r="B335" t="s">
        <v>328</v>
      </c>
      <c r="C335">
        <v>42</v>
      </c>
      <c r="D335" t="s">
        <v>15</v>
      </c>
      <c r="G335">
        <f>(C335*E335)</f>
        <v>0</v>
      </c>
      <c r="H335">
        <f>(C335*F335)</f>
        <v>0</v>
      </c>
    </row>
    <row r="336" spans="1:8" x14ac:dyDescent="0.25">
      <c r="A336" t="s">
        <v>16</v>
      </c>
    </row>
    <row r="337" spans="1:8" x14ac:dyDescent="0.25">
      <c r="A337">
        <v>82</v>
      </c>
      <c r="B337" t="s">
        <v>329</v>
      </c>
      <c r="C337">
        <v>6</v>
      </c>
      <c r="D337" t="s">
        <v>15</v>
      </c>
      <c r="G337">
        <f>(C337*E337)</f>
        <v>0</v>
      </c>
      <c r="H337">
        <f>(C337*F337)</f>
        <v>0</v>
      </c>
    </row>
    <row r="338" spans="1:8" x14ac:dyDescent="0.25">
      <c r="A338" t="s">
        <v>16</v>
      </c>
    </row>
    <row r="339" spans="1:8" x14ac:dyDescent="0.25">
      <c r="B339" t="s">
        <v>91</v>
      </c>
    </row>
    <row r="340" spans="1:8" x14ac:dyDescent="0.25">
      <c r="B340" t="s">
        <v>330</v>
      </c>
    </row>
    <row r="341" spans="1:8" x14ac:dyDescent="0.25">
      <c r="A341">
        <v>83</v>
      </c>
      <c r="B341" t="s">
        <v>331</v>
      </c>
      <c r="C341">
        <v>28</v>
      </c>
      <c r="D341" t="s">
        <v>15</v>
      </c>
      <c r="G341">
        <f>(C341*E341)</f>
        <v>0</v>
      </c>
      <c r="H341">
        <f>(C341*F341)</f>
        <v>0</v>
      </c>
    </row>
    <row r="342" spans="1:8" x14ac:dyDescent="0.25">
      <c r="A342" t="s">
        <v>16</v>
      </c>
    </row>
    <row r="343" spans="1:8" x14ac:dyDescent="0.25">
      <c r="B343" t="s">
        <v>332</v>
      </c>
    </row>
    <row r="344" spans="1:8" x14ac:dyDescent="0.25">
      <c r="B344" t="s">
        <v>333</v>
      </c>
    </row>
    <row r="345" spans="1:8" x14ac:dyDescent="0.25">
      <c r="A345">
        <v>84</v>
      </c>
      <c r="B345" t="s">
        <v>334</v>
      </c>
      <c r="C345">
        <v>1</v>
      </c>
      <c r="D345" t="s">
        <v>15</v>
      </c>
      <c r="G345">
        <f>(C345*E345)</f>
        <v>0</v>
      </c>
      <c r="H345">
        <f>(C345*F345)</f>
        <v>0</v>
      </c>
    </row>
    <row r="346" spans="1:8" x14ac:dyDescent="0.25">
      <c r="A346" t="s">
        <v>16</v>
      </c>
    </row>
    <row r="347" spans="1:8" x14ac:dyDescent="0.25">
      <c r="B347" t="s">
        <v>335</v>
      </c>
    </row>
    <row r="348" spans="1:8" x14ac:dyDescent="0.25">
      <c r="A348">
        <v>85</v>
      </c>
      <c r="B348" t="s">
        <v>336</v>
      </c>
      <c r="C348">
        <v>2</v>
      </c>
      <c r="D348" t="s">
        <v>15</v>
      </c>
      <c r="G348">
        <f>(C348*E348)</f>
        <v>0</v>
      </c>
      <c r="H348">
        <f>(C348*F348)</f>
        <v>0</v>
      </c>
    </row>
    <row r="349" spans="1:8" x14ac:dyDescent="0.25">
      <c r="A349" t="s">
        <v>16</v>
      </c>
    </row>
    <row r="350" spans="1:8" x14ac:dyDescent="0.25">
      <c r="B350" t="s">
        <v>337</v>
      </c>
    </row>
    <row r="351" spans="1:8" x14ac:dyDescent="0.25">
      <c r="B351" t="s">
        <v>338</v>
      </c>
    </row>
    <row r="352" spans="1:8" x14ac:dyDescent="0.25">
      <c r="B352" t="s">
        <v>104</v>
      </c>
    </row>
    <row r="353" spans="1:8" x14ac:dyDescent="0.25">
      <c r="A353">
        <v>86</v>
      </c>
      <c r="C353">
        <v>4</v>
      </c>
      <c r="D353" t="s">
        <v>99</v>
      </c>
      <c r="G353">
        <f>(C353*E353)</f>
        <v>0</v>
      </c>
      <c r="H353">
        <f>(C353*F353)</f>
        <v>0</v>
      </c>
    </row>
    <row r="354" spans="1:8" x14ac:dyDescent="0.25">
      <c r="A354" t="s">
        <v>16</v>
      </c>
    </row>
    <row r="355" spans="1:8" x14ac:dyDescent="0.25">
      <c r="B355" t="s">
        <v>105</v>
      </c>
    </row>
    <row r="356" spans="1:8" x14ac:dyDescent="0.25">
      <c r="A356">
        <v>87</v>
      </c>
      <c r="C356">
        <v>2</v>
      </c>
      <c r="D356" t="s">
        <v>99</v>
      </c>
      <c r="G356">
        <f>(C356*E356)</f>
        <v>0</v>
      </c>
      <c r="H356">
        <f>(C356*F356)</f>
        <v>0</v>
      </c>
    </row>
    <row r="357" spans="1:8" x14ac:dyDescent="0.25">
      <c r="A357" t="s">
        <v>16</v>
      </c>
    </row>
    <row r="358" spans="1:8" x14ac:dyDescent="0.25">
      <c r="B358" t="s">
        <v>339</v>
      </c>
    </row>
    <row r="359" spans="1:8" x14ac:dyDescent="0.25">
      <c r="A359">
        <v>88</v>
      </c>
      <c r="C359">
        <v>2</v>
      </c>
      <c r="D359" t="s">
        <v>99</v>
      </c>
      <c r="G359">
        <f>(C359*E359)</f>
        <v>0</v>
      </c>
      <c r="H359">
        <f>(C359*F359)</f>
        <v>0</v>
      </c>
    </row>
    <row r="360" spans="1:8" x14ac:dyDescent="0.25">
      <c r="A360" t="s">
        <v>16</v>
      </c>
    </row>
    <row r="361" spans="1:8" x14ac:dyDescent="0.25">
      <c r="B361" t="s">
        <v>340</v>
      </c>
    </row>
    <row r="362" spans="1:8" x14ac:dyDescent="0.25">
      <c r="A362">
        <v>89</v>
      </c>
      <c r="C362">
        <v>4</v>
      </c>
      <c r="D362" t="s">
        <v>99</v>
      </c>
      <c r="G362">
        <f>(C362*E362)</f>
        <v>0</v>
      </c>
      <c r="H362">
        <f>(C362*F362)</f>
        <v>0</v>
      </c>
    </row>
    <row r="363" spans="1:8" x14ac:dyDescent="0.25">
      <c r="A363" t="s">
        <v>16</v>
      </c>
    </row>
    <row r="364" spans="1:8" x14ac:dyDescent="0.25">
      <c r="B364" t="s">
        <v>341</v>
      </c>
    </row>
    <row r="365" spans="1:8" x14ac:dyDescent="0.25">
      <c r="B365" t="s">
        <v>342</v>
      </c>
    </row>
    <row r="366" spans="1:8" x14ac:dyDescent="0.25">
      <c r="A366">
        <v>90</v>
      </c>
      <c r="C366">
        <v>1</v>
      </c>
      <c r="D366" t="s">
        <v>15</v>
      </c>
      <c r="G366">
        <f>(C366*E366)</f>
        <v>0</v>
      </c>
      <c r="H366">
        <f>(C366*F366)</f>
        <v>0</v>
      </c>
    </row>
    <row r="367" spans="1:8" x14ac:dyDescent="0.25">
      <c r="A367" t="s">
        <v>16</v>
      </c>
    </row>
    <row r="368" spans="1:8" x14ac:dyDescent="0.25">
      <c r="B368" t="s">
        <v>108</v>
      </c>
    </row>
    <row r="369" spans="1:8" x14ac:dyDescent="0.25">
      <c r="A369">
        <v>91</v>
      </c>
      <c r="C369">
        <v>24</v>
      </c>
      <c r="D369" t="s">
        <v>15</v>
      </c>
      <c r="G369">
        <f>(C369*E369)</f>
        <v>0</v>
      </c>
      <c r="H369">
        <f>(C369*F369)</f>
        <v>0</v>
      </c>
    </row>
    <row r="370" spans="1:8" x14ac:dyDescent="0.25">
      <c r="A370" t="s">
        <v>16</v>
      </c>
    </row>
    <row r="371" spans="1:8" x14ac:dyDescent="0.25">
      <c r="B371" s="1" t="s">
        <v>789</v>
      </c>
      <c r="G371" s="1">
        <f>G5+G7+G11+G14+G16+G19+G23+G26+G29+G32+G35+G38+G49+G53+G56+G60+G68+G72+G77+G82+G87+G92+G97+G106+G108+G110+G114+G116+G118+G137+G139+G144+G151+G153+G155+G157+G159+G161+G163+G165+G168+G170+G175+G177+G179+G182+G184+G193+G200+G206+G212+G219+G221+G223+G225+G231+G233+G235+G237+G239+G243+G250+G257+G259+G266+G275+G283+G288+G290+G295+G297+G302+G304+G314+G318+G322+G331+G333+G335+G337+G341+G345+G353+G356+G359+G362+G366+G369+G348+G146+G120</f>
        <v>0</v>
      </c>
      <c r="H371" s="1">
        <f>H5+H7+H11+H14+H16+H19+H23+H26+H29+H32+H35+H38+H49+H53+H56+H60+H68+H72+H77+H82+H87+H92+H97+H106+H108+H110+H114+H116+H118+H137+H139+H144+H151+H153+H155+H157+H159+H161+H163+H165+H168+H170+H175+H177+H179+H182+H184+H193+H200+H206+H212+H219+H221+H223+H225+H231+H233+H235+H237+H239+H243+H250+H257+H259+H266+H275+H283+H288+H290+H295+H297+H302+H304+H314+H318+H322+H331+H333+H335+H337+H341+H345+H353+H356+H359+H362+H366+H369+H348+H146+H120</f>
        <v>0</v>
      </c>
    </row>
  </sheetData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92" workbookViewId="0">
      <selection activeCell="G137" sqref="G1:G1048576"/>
    </sheetView>
  </sheetViews>
  <sheetFormatPr defaultRowHeight="15" x14ac:dyDescent="0.25"/>
  <cols>
    <col min="1" max="1" width="3" bestFit="1" customWidth="1"/>
    <col min="2" max="2" width="62" bestFit="1" customWidth="1"/>
    <col min="3" max="3" width="3" bestFit="1" customWidth="1"/>
    <col min="4" max="4" width="3.85546875" bestFit="1" customWidth="1"/>
    <col min="5" max="5" width="7" bestFit="1" customWidth="1"/>
    <col min="6" max="6" width="9.85546875" customWidth="1"/>
    <col min="7" max="7" width="13.28515625" customWidth="1"/>
    <col min="8" max="8" width="14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B2" t="s">
        <v>8</v>
      </c>
    </row>
    <row r="3" spans="1:9" x14ac:dyDescent="0.25">
      <c r="B3" t="s">
        <v>9</v>
      </c>
    </row>
    <row r="4" spans="1:9" x14ac:dyDescent="0.25">
      <c r="B4" t="s">
        <v>10</v>
      </c>
    </row>
    <row r="5" spans="1:9" x14ac:dyDescent="0.25">
      <c r="B5" t="s">
        <v>11</v>
      </c>
    </row>
    <row r="6" spans="1:9" x14ac:dyDescent="0.25">
      <c r="B6" t="s">
        <v>12</v>
      </c>
    </row>
    <row r="7" spans="1:9" x14ac:dyDescent="0.25">
      <c r="B7" t="s">
        <v>13</v>
      </c>
    </row>
    <row r="8" spans="1:9" x14ac:dyDescent="0.25">
      <c r="A8">
        <v>1</v>
      </c>
      <c r="B8" t="s">
        <v>14</v>
      </c>
      <c r="C8">
        <v>1</v>
      </c>
      <c r="D8" t="s">
        <v>15</v>
      </c>
      <c r="G8">
        <f>(C8*E8)</f>
        <v>0</v>
      </c>
      <c r="H8">
        <f>(C8*F8)</f>
        <v>0</v>
      </c>
    </row>
    <row r="9" spans="1:9" x14ac:dyDescent="0.25">
      <c r="A9" t="s">
        <v>16</v>
      </c>
    </row>
    <row r="10" spans="1:9" x14ac:dyDescent="0.25">
      <c r="B10" t="s">
        <v>17</v>
      </c>
    </row>
    <row r="11" spans="1:9" x14ac:dyDescent="0.25">
      <c r="B11" t="s">
        <v>18</v>
      </c>
    </row>
    <row r="12" spans="1:9" x14ac:dyDescent="0.25">
      <c r="B12" t="s">
        <v>13</v>
      </c>
    </row>
    <row r="13" spans="1:9" x14ac:dyDescent="0.25">
      <c r="A13">
        <v>2</v>
      </c>
      <c r="B13" t="s">
        <v>19</v>
      </c>
      <c r="C13">
        <v>1</v>
      </c>
      <c r="D13" t="s">
        <v>15</v>
      </c>
      <c r="G13">
        <f>(C13*E13)</f>
        <v>0</v>
      </c>
      <c r="H13">
        <f>(C13*F13)</f>
        <v>0</v>
      </c>
    </row>
    <row r="14" spans="1:9" x14ac:dyDescent="0.25">
      <c r="A14" t="s">
        <v>16</v>
      </c>
    </row>
    <row r="15" spans="1:9" x14ac:dyDescent="0.25">
      <c r="B15" t="s">
        <v>20</v>
      </c>
    </row>
    <row r="16" spans="1:9" x14ac:dyDescent="0.25">
      <c r="B16" t="s">
        <v>21</v>
      </c>
    </row>
    <row r="17" spans="1:8" x14ac:dyDescent="0.25">
      <c r="B17" t="s">
        <v>11</v>
      </c>
    </row>
    <row r="18" spans="1:8" x14ac:dyDescent="0.25">
      <c r="A18">
        <v>3</v>
      </c>
      <c r="B18" t="s">
        <v>22</v>
      </c>
      <c r="C18">
        <v>2</v>
      </c>
      <c r="D18" t="s">
        <v>15</v>
      </c>
      <c r="G18">
        <f>(C18*E18)</f>
        <v>0</v>
      </c>
      <c r="H18">
        <f>(C18*F18)</f>
        <v>0</v>
      </c>
    </row>
    <row r="19" spans="1:8" x14ac:dyDescent="0.25">
      <c r="A19" t="s">
        <v>16</v>
      </c>
    </row>
    <row r="20" spans="1:8" x14ac:dyDescent="0.25">
      <c r="B20" t="s">
        <v>23</v>
      </c>
    </row>
    <row r="21" spans="1:8" x14ac:dyDescent="0.25">
      <c r="B21" t="s">
        <v>24</v>
      </c>
    </row>
    <row r="22" spans="1:8" x14ac:dyDescent="0.25">
      <c r="B22" t="s">
        <v>25</v>
      </c>
    </row>
    <row r="23" spans="1:8" x14ac:dyDescent="0.25">
      <c r="B23" t="s">
        <v>26</v>
      </c>
    </row>
    <row r="24" spans="1:8" x14ac:dyDescent="0.25">
      <c r="B24" t="s">
        <v>27</v>
      </c>
    </row>
    <row r="25" spans="1:8" x14ac:dyDescent="0.25">
      <c r="A25">
        <v>4</v>
      </c>
      <c r="B25" t="s">
        <v>28</v>
      </c>
      <c r="C25">
        <v>6</v>
      </c>
      <c r="D25" t="s">
        <v>15</v>
      </c>
      <c r="G25">
        <f>(C25*E25)</f>
        <v>0</v>
      </c>
      <c r="H25">
        <f>(C25*F25)</f>
        <v>0</v>
      </c>
    </row>
    <row r="26" spans="1:8" x14ac:dyDescent="0.25">
      <c r="A26" t="s">
        <v>16</v>
      </c>
    </row>
    <row r="27" spans="1:8" x14ac:dyDescent="0.25">
      <c r="A27">
        <v>5</v>
      </c>
      <c r="B27" t="s">
        <v>29</v>
      </c>
      <c r="C27">
        <v>1</v>
      </c>
      <c r="D27" t="s">
        <v>15</v>
      </c>
      <c r="G27">
        <f>(C27*E27)</f>
        <v>0</v>
      </c>
      <c r="H27">
        <f>(C27*F27)</f>
        <v>0</v>
      </c>
    </row>
    <row r="28" spans="1:8" x14ac:dyDescent="0.25">
      <c r="A28" t="s">
        <v>16</v>
      </c>
    </row>
    <row r="29" spans="1:8" x14ac:dyDescent="0.25">
      <c r="B29" t="s">
        <v>30</v>
      </c>
    </row>
    <row r="30" spans="1:8" x14ac:dyDescent="0.25">
      <c r="B30" t="s">
        <v>31</v>
      </c>
    </row>
    <row r="31" spans="1:8" x14ac:dyDescent="0.25">
      <c r="B31" t="s">
        <v>32</v>
      </c>
    </row>
    <row r="32" spans="1:8" x14ac:dyDescent="0.25">
      <c r="A32">
        <v>6</v>
      </c>
      <c r="B32" t="s">
        <v>33</v>
      </c>
      <c r="C32">
        <v>4</v>
      </c>
      <c r="D32" t="s">
        <v>15</v>
      </c>
      <c r="G32">
        <f>(C32*E32)</f>
        <v>0</v>
      </c>
      <c r="H32">
        <f>(C32*F32)</f>
        <v>0</v>
      </c>
    </row>
    <row r="33" spans="1:8" x14ac:dyDescent="0.25">
      <c r="A33" t="s">
        <v>16</v>
      </c>
    </row>
    <row r="34" spans="1:8" x14ac:dyDescent="0.25">
      <c r="A34">
        <v>7</v>
      </c>
      <c r="B34" t="s">
        <v>34</v>
      </c>
      <c r="C34">
        <v>1</v>
      </c>
      <c r="D34" t="s">
        <v>15</v>
      </c>
      <c r="G34">
        <f>(C34*E34)</f>
        <v>0</v>
      </c>
      <c r="H34">
        <f>(C34*F34)</f>
        <v>0</v>
      </c>
    </row>
    <row r="35" spans="1:8" x14ac:dyDescent="0.25">
      <c r="A35" t="s">
        <v>16</v>
      </c>
    </row>
    <row r="36" spans="1:8" x14ac:dyDescent="0.25">
      <c r="A36">
        <v>8</v>
      </c>
      <c r="B36" t="s">
        <v>35</v>
      </c>
      <c r="C36">
        <v>1</v>
      </c>
      <c r="D36" t="s">
        <v>15</v>
      </c>
      <c r="G36">
        <f>(C36*E36)</f>
        <v>0</v>
      </c>
      <c r="H36">
        <f>(C36*F36)</f>
        <v>0</v>
      </c>
    </row>
    <row r="37" spans="1:8" x14ac:dyDescent="0.25">
      <c r="A37" t="s">
        <v>16</v>
      </c>
    </row>
    <row r="38" spans="1:8" x14ac:dyDescent="0.25">
      <c r="B38" t="s">
        <v>36</v>
      </c>
    </row>
    <row r="39" spans="1:8" x14ac:dyDescent="0.25">
      <c r="B39" t="s">
        <v>37</v>
      </c>
    </row>
    <row r="40" spans="1:8" x14ac:dyDescent="0.25">
      <c r="B40" t="s">
        <v>38</v>
      </c>
    </row>
    <row r="41" spans="1:8" x14ac:dyDescent="0.25">
      <c r="B41" t="s">
        <v>39</v>
      </c>
    </row>
    <row r="42" spans="1:8" x14ac:dyDescent="0.25">
      <c r="B42" t="s">
        <v>40</v>
      </c>
    </row>
    <row r="43" spans="1:8" x14ac:dyDescent="0.25">
      <c r="A43">
        <v>9</v>
      </c>
      <c r="B43" t="s">
        <v>41</v>
      </c>
      <c r="C43">
        <v>18</v>
      </c>
      <c r="D43" t="s">
        <v>42</v>
      </c>
      <c r="G43">
        <f>(C43*E43)</f>
        <v>0</v>
      </c>
      <c r="H43">
        <f>(C43*F43)</f>
        <v>0</v>
      </c>
    </row>
    <row r="44" spans="1:8" x14ac:dyDescent="0.25">
      <c r="A44" t="s">
        <v>16</v>
      </c>
    </row>
    <row r="45" spans="1:8" x14ac:dyDescent="0.25">
      <c r="A45">
        <v>10</v>
      </c>
      <c r="B45" t="s">
        <v>43</v>
      </c>
      <c r="C45">
        <v>4</v>
      </c>
      <c r="D45" t="s">
        <v>42</v>
      </c>
      <c r="G45">
        <f>(C45*E45)</f>
        <v>0</v>
      </c>
      <c r="H45">
        <f>(C45*F45)</f>
        <v>0</v>
      </c>
    </row>
    <row r="46" spans="1:8" x14ac:dyDescent="0.25">
      <c r="A46" t="s">
        <v>16</v>
      </c>
    </row>
    <row r="47" spans="1:8" x14ac:dyDescent="0.25">
      <c r="B47" t="s">
        <v>44</v>
      </c>
    </row>
    <row r="48" spans="1:8" x14ac:dyDescent="0.25">
      <c r="B48" t="s">
        <v>45</v>
      </c>
    </row>
    <row r="49" spans="1:8" x14ac:dyDescent="0.25">
      <c r="B49" t="s">
        <v>46</v>
      </c>
    </row>
    <row r="50" spans="1:8" x14ac:dyDescent="0.25">
      <c r="B50" t="s">
        <v>47</v>
      </c>
    </row>
    <row r="51" spans="1:8" x14ac:dyDescent="0.25">
      <c r="B51" t="s">
        <v>48</v>
      </c>
    </row>
    <row r="52" spans="1:8" x14ac:dyDescent="0.25">
      <c r="B52" t="s">
        <v>49</v>
      </c>
    </row>
    <row r="53" spans="1:8" x14ac:dyDescent="0.25">
      <c r="A53">
        <v>11</v>
      </c>
      <c r="B53" t="s">
        <v>50</v>
      </c>
      <c r="C53">
        <v>14</v>
      </c>
      <c r="D53" t="s">
        <v>15</v>
      </c>
      <c r="G53">
        <f>(C53*E53)</f>
        <v>0</v>
      </c>
      <c r="H53">
        <f>(C53*F53)</f>
        <v>0</v>
      </c>
    </row>
    <row r="54" spans="1:8" x14ac:dyDescent="0.25">
      <c r="A54" t="s">
        <v>16</v>
      </c>
    </row>
    <row r="55" spans="1:8" x14ac:dyDescent="0.25">
      <c r="A55">
        <v>12</v>
      </c>
      <c r="B55" t="s">
        <v>51</v>
      </c>
      <c r="C55">
        <v>1</v>
      </c>
      <c r="D55" t="s">
        <v>15</v>
      </c>
      <c r="G55">
        <f>(C55*E55)</f>
        <v>0</v>
      </c>
      <c r="H55">
        <f>(C55*F55)</f>
        <v>0</v>
      </c>
    </row>
    <row r="56" spans="1:8" x14ac:dyDescent="0.25">
      <c r="A56" t="s">
        <v>16</v>
      </c>
    </row>
    <row r="57" spans="1:8" x14ac:dyDescent="0.25">
      <c r="B57" t="s">
        <v>52</v>
      </c>
    </row>
    <row r="58" spans="1:8" x14ac:dyDescent="0.25">
      <c r="B58" t="s">
        <v>45</v>
      </c>
    </row>
    <row r="59" spans="1:8" x14ac:dyDescent="0.25">
      <c r="B59" t="s">
        <v>46</v>
      </c>
    </row>
    <row r="60" spans="1:8" x14ac:dyDescent="0.25">
      <c r="B60" t="s">
        <v>47</v>
      </c>
    </row>
    <row r="61" spans="1:8" x14ac:dyDescent="0.25">
      <c r="B61" t="s">
        <v>53</v>
      </c>
    </row>
    <row r="62" spans="1:8" x14ac:dyDescent="0.25">
      <c r="B62" t="s">
        <v>54</v>
      </c>
    </row>
    <row r="63" spans="1:8" x14ac:dyDescent="0.25">
      <c r="B63" t="s">
        <v>55</v>
      </c>
    </row>
    <row r="64" spans="1:8" x14ac:dyDescent="0.25">
      <c r="A64">
        <v>13</v>
      </c>
      <c r="B64" t="s">
        <v>50</v>
      </c>
      <c r="C64">
        <v>4</v>
      </c>
      <c r="D64" t="s">
        <v>15</v>
      </c>
      <c r="G64">
        <f>(C64*E64)</f>
        <v>0</v>
      </c>
      <c r="H64">
        <f>(C64*F64)</f>
        <v>0</v>
      </c>
    </row>
    <row r="65" spans="1:8" x14ac:dyDescent="0.25">
      <c r="A65" t="s">
        <v>16</v>
      </c>
    </row>
    <row r="66" spans="1:8" x14ac:dyDescent="0.25">
      <c r="B66" t="s">
        <v>56</v>
      </c>
    </row>
    <row r="67" spans="1:8" x14ac:dyDescent="0.25">
      <c r="B67" t="s">
        <v>57</v>
      </c>
    </row>
    <row r="68" spans="1:8" x14ac:dyDescent="0.25">
      <c r="B68" t="s">
        <v>58</v>
      </c>
    </row>
    <row r="69" spans="1:8" x14ac:dyDescent="0.25">
      <c r="B69" t="s">
        <v>47</v>
      </c>
    </row>
    <row r="70" spans="1:8" x14ac:dyDescent="0.25">
      <c r="B70" t="s">
        <v>59</v>
      </c>
    </row>
    <row r="71" spans="1:8" x14ac:dyDescent="0.25">
      <c r="B71" t="s">
        <v>60</v>
      </c>
    </row>
    <row r="72" spans="1:8" x14ac:dyDescent="0.25">
      <c r="A72">
        <v>14</v>
      </c>
      <c r="B72" t="s">
        <v>50</v>
      </c>
      <c r="C72">
        <v>4</v>
      </c>
      <c r="D72" t="s">
        <v>15</v>
      </c>
      <c r="G72">
        <f>(C72*E72)</f>
        <v>0</v>
      </c>
      <c r="H72">
        <f>(C72*F72)</f>
        <v>0</v>
      </c>
    </row>
    <row r="73" spans="1:8" x14ac:dyDescent="0.25">
      <c r="A73" t="s">
        <v>16</v>
      </c>
    </row>
    <row r="74" spans="1:8" x14ac:dyDescent="0.25">
      <c r="B74" t="s">
        <v>61</v>
      </c>
    </row>
    <row r="75" spans="1:8" x14ac:dyDescent="0.25">
      <c r="B75" t="s">
        <v>62</v>
      </c>
    </row>
    <row r="76" spans="1:8" x14ac:dyDescent="0.25">
      <c r="B76" t="s">
        <v>63</v>
      </c>
    </row>
    <row r="77" spans="1:8" x14ac:dyDescent="0.25">
      <c r="A77">
        <v>15</v>
      </c>
      <c r="B77" t="s">
        <v>50</v>
      </c>
      <c r="C77">
        <v>4</v>
      </c>
      <c r="D77" t="s">
        <v>15</v>
      </c>
      <c r="G77">
        <f>(C77*E77)</f>
        <v>0</v>
      </c>
      <c r="H77">
        <f>(C77*F77)</f>
        <v>0</v>
      </c>
    </row>
    <row r="78" spans="1:8" x14ac:dyDescent="0.25">
      <c r="A78" t="s">
        <v>16</v>
      </c>
    </row>
    <row r="79" spans="1:8" x14ac:dyDescent="0.25">
      <c r="B79" t="s">
        <v>64</v>
      </c>
    </row>
    <row r="80" spans="1:8" x14ac:dyDescent="0.25">
      <c r="B80" t="s">
        <v>65</v>
      </c>
    </row>
    <row r="81" spans="1:8" x14ac:dyDescent="0.25">
      <c r="B81" t="s">
        <v>66</v>
      </c>
    </row>
    <row r="82" spans="1:8" x14ac:dyDescent="0.25">
      <c r="B82" t="s">
        <v>31</v>
      </c>
    </row>
    <row r="83" spans="1:8" x14ac:dyDescent="0.25">
      <c r="B83" t="s">
        <v>67</v>
      </c>
    </row>
    <row r="84" spans="1:8" x14ac:dyDescent="0.25">
      <c r="B84" t="s">
        <v>68</v>
      </c>
    </row>
    <row r="85" spans="1:8" x14ac:dyDescent="0.25">
      <c r="A85">
        <v>16</v>
      </c>
      <c r="B85" t="s">
        <v>69</v>
      </c>
      <c r="C85">
        <v>20</v>
      </c>
      <c r="D85" t="s">
        <v>15</v>
      </c>
      <c r="G85">
        <f>(C85*E85)</f>
        <v>0</v>
      </c>
      <c r="H85">
        <f>(C85*F85)</f>
        <v>0</v>
      </c>
    </row>
    <row r="86" spans="1:8" x14ac:dyDescent="0.25">
      <c r="A86" t="s">
        <v>16</v>
      </c>
    </row>
    <row r="87" spans="1:8" x14ac:dyDescent="0.25">
      <c r="B87" t="s">
        <v>70</v>
      </c>
    </row>
    <row r="88" spans="1:8" x14ac:dyDescent="0.25">
      <c r="B88" t="s">
        <v>71</v>
      </c>
    </row>
    <row r="89" spans="1:8" x14ac:dyDescent="0.25">
      <c r="B89" t="s">
        <v>72</v>
      </c>
    </row>
    <row r="90" spans="1:8" x14ac:dyDescent="0.25">
      <c r="B90" t="s">
        <v>73</v>
      </c>
    </row>
    <row r="91" spans="1:8" x14ac:dyDescent="0.25">
      <c r="B91" t="s">
        <v>74</v>
      </c>
    </row>
    <row r="92" spans="1:8" x14ac:dyDescent="0.25">
      <c r="B92" t="s">
        <v>75</v>
      </c>
    </row>
    <row r="93" spans="1:8" x14ac:dyDescent="0.25">
      <c r="B93" t="s">
        <v>76</v>
      </c>
    </row>
    <row r="94" spans="1:8" x14ac:dyDescent="0.25">
      <c r="A94">
        <v>17</v>
      </c>
      <c r="B94" t="s">
        <v>77</v>
      </c>
      <c r="C94">
        <v>10</v>
      </c>
      <c r="D94" t="s">
        <v>78</v>
      </c>
      <c r="G94">
        <f>(C94*E94)</f>
        <v>0</v>
      </c>
      <c r="H94">
        <f>(C94*F94)</f>
        <v>0</v>
      </c>
    </row>
    <row r="95" spans="1:8" x14ac:dyDescent="0.25">
      <c r="A95" t="s">
        <v>16</v>
      </c>
    </row>
    <row r="96" spans="1:8" x14ac:dyDescent="0.25">
      <c r="B96" t="s">
        <v>79</v>
      </c>
    </row>
    <row r="97" spans="1:8" x14ac:dyDescent="0.25">
      <c r="B97" t="s">
        <v>80</v>
      </c>
    </row>
    <row r="98" spans="1:8" x14ac:dyDescent="0.25">
      <c r="B98" t="s">
        <v>81</v>
      </c>
    </row>
    <row r="99" spans="1:8" x14ac:dyDescent="0.25">
      <c r="B99" t="s">
        <v>82</v>
      </c>
    </row>
    <row r="100" spans="1:8" x14ac:dyDescent="0.25">
      <c r="B100" t="s">
        <v>83</v>
      </c>
    </row>
    <row r="101" spans="1:8" x14ac:dyDescent="0.25">
      <c r="B101" t="s">
        <v>84</v>
      </c>
    </row>
    <row r="102" spans="1:8" x14ac:dyDescent="0.25">
      <c r="B102" t="s">
        <v>85</v>
      </c>
    </row>
    <row r="103" spans="1:8" x14ac:dyDescent="0.25">
      <c r="A103">
        <v>18</v>
      </c>
      <c r="B103" t="s">
        <v>86</v>
      </c>
      <c r="C103">
        <v>3</v>
      </c>
      <c r="D103" t="s">
        <v>78</v>
      </c>
      <c r="G103">
        <f>(C103*E103)</f>
        <v>0</v>
      </c>
      <c r="H103">
        <f>(C103*F103)</f>
        <v>0</v>
      </c>
    </row>
    <row r="104" spans="1:8" x14ac:dyDescent="0.25">
      <c r="A104" t="s">
        <v>16</v>
      </c>
    </row>
    <row r="105" spans="1:8" x14ac:dyDescent="0.25">
      <c r="B105" t="s">
        <v>87</v>
      </c>
    </row>
    <row r="106" spans="1:8" x14ac:dyDescent="0.25">
      <c r="B106" t="s">
        <v>88</v>
      </c>
    </row>
    <row r="107" spans="1:8" x14ac:dyDescent="0.25">
      <c r="B107" t="s">
        <v>89</v>
      </c>
    </row>
    <row r="108" spans="1:8" x14ac:dyDescent="0.25">
      <c r="A108">
        <v>19</v>
      </c>
      <c r="B108" t="s">
        <v>90</v>
      </c>
      <c r="C108">
        <v>3</v>
      </c>
      <c r="D108" t="s">
        <v>42</v>
      </c>
      <c r="G108">
        <f>(C108*E108)</f>
        <v>0</v>
      </c>
      <c r="H108">
        <f>(C108*F108)</f>
        <v>0</v>
      </c>
    </row>
    <row r="109" spans="1:8" x14ac:dyDescent="0.25">
      <c r="A109" t="s">
        <v>16</v>
      </c>
    </row>
    <row r="110" spans="1:8" x14ac:dyDescent="0.25">
      <c r="B110" t="s">
        <v>91</v>
      </c>
    </row>
    <row r="111" spans="1:8" x14ac:dyDescent="0.25">
      <c r="B111" t="s">
        <v>92</v>
      </c>
    </row>
    <row r="112" spans="1:8" x14ac:dyDescent="0.25">
      <c r="A112">
        <v>20</v>
      </c>
      <c r="B112" t="s">
        <v>93</v>
      </c>
      <c r="C112">
        <v>8</v>
      </c>
      <c r="D112" t="s">
        <v>15</v>
      </c>
      <c r="G112">
        <f>(C112*E112)</f>
        <v>0</v>
      </c>
      <c r="H112">
        <f>(C112*F112)</f>
        <v>0</v>
      </c>
    </row>
    <row r="113" spans="1:8" x14ac:dyDescent="0.25">
      <c r="A113" t="s">
        <v>16</v>
      </c>
    </row>
    <row r="114" spans="1:8" x14ac:dyDescent="0.25">
      <c r="B114" t="s">
        <v>94</v>
      </c>
    </row>
    <row r="115" spans="1:8" x14ac:dyDescent="0.25">
      <c r="A115">
        <v>21</v>
      </c>
      <c r="B115" t="s">
        <v>95</v>
      </c>
      <c r="C115">
        <v>4</v>
      </c>
      <c r="D115" t="s">
        <v>15</v>
      </c>
      <c r="G115">
        <f>(C115*E115)</f>
        <v>0</v>
      </c>
      <c r="H115">
        <f>(C115*F115)</f>
        <v>0</v>
      </c>
    </row>
    <row r="116" spans="1:8" x14ac:dyDescent="0.25">
      <c r="A116" t="s">
        <v>16</v>
      </c>
    </row>
    <row r="117" spans="1:8" x14ac:dyDescent="0.25">
      <c r="B117" t="s">
        <v>96</v>
      </c>
    </row>
    <row r="118" spans="1:8" x14ac:dyDescent="0.25">
      <c r="B118" t="s">
        <v>97</v>
      </c>
    </row>
    <row r="119" spans="1:8" x14ac:dyDescent="0.25">
      <c r="B119" t="s">
        <v>98</v>
      </c>
    </row>
    <row r="120" spans="1:8" x14ac:dyDescent="0.25">
      <c r="A120">
        <v>22</v>
      </c>
      <c r="C120">
        <v>5</v>
      </c>
      <c r="D120" t="s">
        <v>99</v>
      </c>
      <c r="G120">
        <f>(C120*E120)</f>
        <v>0</v>
      </c>
      <c r="H120">
        <f>(C120*F120)</f>
        <v>0</v>
      </c>
    </row>
    <row r="121" spans="1:8" x14ac:dyDescent="0.25">
      <c r="A121" t="s">
        <v>16</v>
      </c>
    </row>
    <row r="122" spans="1:8" x14ac:dyDescent="0.25">
      <c r="B122" t="s">
        <v>100</v>
      </c>
    </row>
    <row r="123" spans="1:8" x14ac:dyDescent="0.25">
      <c r="B123" t="s">
        <v>101</v>
      </c>
    </row>
    <row r="124" spans="1:8" x14ac:dyDescent="0.25">
      <c r="A124">
        <v>23</v>
      </c>
      <c r="C124">
        <v>5</v>
      </c>
      <c r="D124" t="s">
        <v>99</v>
      </c>
      <c r="G124">
        <f>(C124*E124)</f>
        <v>0</v>
      </c>
      <c r="H124">
        <f>(C124*F124)</f>
        <v>0</v>
      </c>
    </row>
    <row r="125" spans="1:8" x14ac:dyDescent="0.25">
      <c r="A125" t="s">
        <v>16</v>
      </c>
    </row>
    <row r="126" spans="1:8" x14ac:dyDescent="0.25">
      <c r="B126" t="s">
        <v>102</v>
      </c>
    </row>
    <row r="127" spans="1:8" x14ac:dyDescent="0.25">
      <c r="B127" t="s">
        <v>103</v>
      </c>
    </row>
    <row r="128" spans="1:8" x14ac:dyDescent="0.25">
      <c r="B128" t="s">
        <v>104</v>
      </c>
    </row>
    <row r="129" spans="1:8" x14ac:dyDescent="0.25">
      <c r="A129">
        <v>24</v>
      </c>
      <c r="C129">
        <v>2</v>
      </c>
      <c r="D129" t="s">
        <v>99</v>
      </c>
      <c r="G129">
        <f>(C129*E129)</f>
        <v>0</v>
      </c>
      <c r="H129">
        <f>(C129*F129)</f>
        <v>0</v>
      </c>
    </row>
    <row r="130" spans="1:8" x14ac:dyDescent="0.25">
      <c r="A130" t="s">
        <v>16</v>
      </c>
    </row>
    <row r="131" spans="1:8" x14ac:dyDescent="0.25">
      <c r="B131" t="s">
        <v>105</v>
      </c>
    </row>
    <row r="132" spans="1:8" x14ac:dyDescent="0.25">
      <c r="A132">
        <v>25</v>
      </c>
      <c r="C132">
        <v>2</v>
      </c>
      <c r="D132" t="s">
        <v>99</v>
      </c>
      <c r="G132">
        <f>(C132*E132)</f>
        <v>0</v>
      </c>
      <c r="H132">
        <f>(C132*F132)</f>
        <v>0</v>
      </c>
    </row>
    <row r="133" spans="1:8" x14ac:dyDescent="0.25">
      <c r="A133" t="s">
        <v>16</v>
      </c>
    </row>
    <row r="134" spans="1:8" x14ac:dyDescent="0.25">
      <c r="B134" t="s">
        <v>106</v>
      </c>
    </row>
    <row r="135" spans="1:8" x14ac:dyDescent="0.25">
      <c r="A135">
        <v>26</v>
      </c>
      <c r="C135">
        <v>2</v>
      </c>
      <c r="D135" t="s">
        <v>99</v>
      </c>
      <c r="G135">
        <f>(C135*E135)</f>
        <v>0</v>
      </c>
      <c r="H135">
        <f>(C135*F135)</f>
        <v>0</v>
      </c>
    </row>
    <row r="136" spans="1:8" x14ac:dyDescent="0.25">
      <c r="A136" t="s">
        <v>16</v>
      </c>
    </row>
    <row r="137" spans="1:8" x14ac:dyDescent="0.25">
      <c r="B137" t="s">
        <v>107</v>
      </c>
    </row>
    <row r="138" spans="1:8" x14ac:dyDescent="0.25">
      <c r="A138">
        <v>27</v>
      </c>
      <c r="C138">
        <v>2</v>
      </c>
      <c r="D138" t="s">
        <v>99</v>
      </c>
      <c r="G138">
        <f>(C138*E138)</f>
        <v>0</v>
      </c>
      <c r="H138">
        <f>(C138*F138)</f>
        <v>0</v>
      </c>
    </row>
    <row r="139" spans="1:8" x14ac:dyDescent="0.25">
      <c r="A139" t="s">
        <v>16</v>
      </c>
    </row>
    <row r="140" spans="1:8" x14ac:dyDescent="0.25">
      <c r="B140" t="s">
        <v>108</v>
      </c>
    </row>
    <row r="141" spans="1:8" x14ac:dyDescent="0.25">
      <c r="A141">
        <v>28</v>
      </c>
      <c r="C141">
        <v>11</v>
      </c>
      <c r="D141" t="s">
        <v>15</v>
      </c>
      <c r="G141">
        <f>(C141*E141)</f>
        <v>0</v>
      </c>
      <c r="H141">
        <f>(C141*F141)</f>
        <v>0</v>
      </c>
    </row>
    <row r="142" spans="1:8" x14ac:dyDescent="0.25">
      <c r="A142" t="s">
        <v>16</v>
      </c>
    </row>
    <row r="143" spans="1:8" x14ac:dyDescent="0.25">
      <c r="B143" s="1" t="s">
        <v>789</v>
      </c>
      <c r="G143" s="1">
        <f>G8+G13+G18+G25+G27+G32+G34+G36+G43+G53+G55+G64+G72+G77+G85+G94+G103+G108+G112+G115+G120+G124+G129+G132+G135+G138+G141+G45</f>
        <v>0</v>
      </c>
      <c r="H143" s="1">
        <f>H8+H13+H18+H25+H27+H32+H34+H36+H43+H53+H55+H64+H72+H77+H85+H94+H103+H108+H112+H115+H120+H124+H129+H132+H135+H138+H141+H45</f>
        <v>0</v>
      </c>
    </row>
  </sheetData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Összesítő</vt:lpstr>
      <vt:lpstr>Fölgázellátás</vt:lpstr>
      <vt:lpstr>Külső víz csatorna</vt:lpstr>
      <vt:lpstr>Belső víz - csatorna szerelés</vt:lpstr>
      <vt:lpstr>Központifűtés</vt:lpstr>
      <vt:lpstr>Szellőzés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XY2</cp:lastModifiedBy>
  <cp:lastPrinted>2017-11-15T10:50:31Z</cp:lastPrinted>
  <dcterms:created xsi:type="dcterms:W3CDTF">2017-11-15T06:55:25Z</dcterms:created>
  <dcterms:modified xsi:type="dcterms:W3CDTF">2017-11-15T10:53:09Z</dcterms:modified>
</cp:coreProperties>
</file>